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5D2FAB6-B405-4CDB-8425-ECF2C5B7B6B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I22" i="2"/>
  <c r="O21" i="2"/>
  <c r="M21" i="2"/>
  <c r="K21" i="2"/>
  <c r="I21" i="2"/>
  <c r="G21" i="2"/>
  <c r="E21" i="2"/>
  <c r="C21" i="2"/>
  <c r="O20" i="2"/>
  <c r="M20" i="2"/>
  <c r="I20" i="2"/>
  <c r="G20" i="2"/>
  <c r="E20" i="2"/>
  <c r="C20" i="2"/>
  <c r="O15" i="2"/>
  <c r="M15" i="2"/>
  <c r="K15" i="2"/>
  <c r="I15" i="2"/>
  <c r="G15" i="2"/>
  <c r="E15" i="2"/>
  <c r="C15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I7" i="2"/>
  <c r="O6" i="2"/>
  <c r="K6" i="2"/>
  <c r="I6" i="2"/>
  <c r="G6" i="2"/>
  <c r="O5" i="2"/>
  <c r="M5" i="2"/>
  <c r="K5" i="2"/>
  <c r="I5" i="2"/>
  <c r="G5" i="2"/>
  <c r="E5" i="2"/>
  <c r="C5" i="2"/>
  <c r="C3" i="2"/>
  <c r="E3" i="2" s="1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<sst xmlns="http://schemas.openxmlformats.org/spreadsheetml/2006/main" count="64" uniqueCount="28">
  <si>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</si>
  <si>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</si>
  <si>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</si>
  <si>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</si>
  <si>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</si>
  <si>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</si>
  <si>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</si>
  <si>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</si>
  <si>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</si>
  <si>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</si>
  <si>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</si>
  <si>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</si>
  <si>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</si>
  <si>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</si>
  <si>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</si>
  <si>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</si>
  <si>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</si>
  <si>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</si>
  <si>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桂冠饅頭</t>
    <phoneticPr fontId="11" type="noConversion"/>
  </si>
  <si>
    <t>特餐</t>
    <phoneticPr fontId="11" type="noConversion"/>
  </si>
  <si>
    <t>肉絲炒泡麵</t>
    <phoneticPr fontId="11" type="noConversion"/>
  </si>
  <si>
    <t xml:space="preserve"> </t>
  </si>
  <si>
    <t>特殊</t>
    <phoneticPr fontId="11" type="noConversion"/>
  </si>
  <si>
    <t>红燒豆腐</t>
    <phoneticPr fontId="11" type="noConversion"/>
  </si>
  <si>
    <t>．</t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</si>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</sst>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9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177" fontId="5" fillId="0" borderId="31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177" fontId="5" fillId="0" borderId="36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2" fillId="0" borderId="1" xfId="1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/>
    </xf>
    <xf numFmtId="0" fontId="4" fillId="0" borderId="35" xfId="1" applyFont="1" applyBorder="1" applyAlignment="1">
      <alignment horizontal="left" vertical="center"/>
    </xf>
    <xf numFmtId="0" fontId="3" fillId="0" borderId="35" xfId="1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1" xfId="1" applyNumberFormat="1" applyFont="1" applyBorder="1" applyAlignment="1">
      <alignment horizontal="center" vertical="center" textRotation="255"/>
    </xf>
    <xf numFmtId="14" fontId="5" fillId="2" borderId="2" xfId="1" applyNumberFormat="1" applyFont="1" applyFill="1" applyBorder="1" applyAlignment="1">
      <alignment horizontal="center" vertical="center"/>
    </xf>
    <xf numFmtId="14" fontId="5" fillId="2" borderId="41" xfId="1" applyNumberFormat="1" applyFont="1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14" fontId="5" fillId="2" borderId="43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textRotation="255"/>
    </xf>
    <xf numFmtId="0" fontId="5" fillId="0" borderId="31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3" borderId="14" xfId="1" applyFont="1" applyFill="1" applyBorder="1" applyAlignment="1">
      <alignment horizontal="center" vertical="center" shrinkToFit="1"/>
    </xf>
    <xf numFmtId="177" fontId="5" fillId="3" borderId="18" xfId="1" applyNumberFormat="1" applyFont="1" applyFill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25" xfId="1" applyFont="1" applyBorder="1" applyAlignment="1">
      <alignment horizontal="center" vertical="center" textRotation="255" shrinkToFit="1"/>
    </xf>
    <xf numFmtId="0" fontId="5" fillId="0" borderId="44" xfId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0" fillId="0" borderId="35" xfId="0" applyBorder="1" applyAlignment="1">
      <alignment horizontal="left" vertical="center"/>
    </xf>
    <xf numFmtId="0" fontId="9" fillId="0" borderId="35" xfId="0" applyFont="1" applyBorder="1">
      <alignment vertical="center"/>
    </xf>
    <xf numFmtId="0" fontId="12" fillId="0" borderId="3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4" fillId="4" borderId="37" xfId="1" applyFont="1" applyFill="1" applyBorder="1" applyAlignment="1">
      <alignment horizont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2-0227-0305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工作表1"/>
    </sheetNames>
    <sheetDataSet>
      <sheetData sheetId="0"/>
      <sheetData sheetId="1">
        <row r="1">
          <cell r="D1">
            <v>44984</v>
          </cell>
        </row>
        <row r="5">
          <cell r="B5" t="str">
            <v>玉菜肉絲炒飯</v>
          </cell>
        </row>
        <row r="15">
          <cell r="B15" t="str">
            <v>三杯魚片</v>
          </cell>
        </row>
        <row r="17">
          <cell r="B17" t="str">
            <v>福州丸</v>
          </cell>
        </row>
        <row r="23">
          <cell r="B23" t="str">
            <v>榨菜肉絲湯</v>
          </cell>
        </row>
        <row r="28">
          <cell r="B28" t="str">
            <v>冬瓜燉雞</v>
          </cell>
        </row>
        <row r="32">
          <cell r="B32" t="str">
            <v>油腐燒白玉</v>
          </cell>
        </row>
        <row r="36">
          <cell r="B36" t="str">
            <v>海芽蛋花湯</v>
          </cell>
        </row>
        <row r="44">
          <cell r="B44" t="str">
            <v>肉燥醬麵</v>
          </cell>
        </row>
        <row r="54">
          <cell r="B54" t="str">
            <v>紅燒雞排</v>
          </cell>
        </row>
        <row r="57">
          <cell r="B57" t="str">
            <v>玉米炒蛋</v>
          </cell>
        </row>
        <row r="61">
          <cell r="B61" t="str">
            <v>紅豆紫米湯</v>
          </cell>
        </row>
        <row r="67">
          <cell r="B67" t="str">
            <v>回鍋肉</v>
          </cell>
        </row>
        <row r="70">
          <cell r="B70" t="str">
            <v>螞蟻上樹</v>
          </cell>
        </row>
        <row r="76">
          <cell r="B76" t="str">
            <v>黃瓜大骨湯</v>
          </cell>
        </row>
        <row r="84">
          <cell r="B84" t="str">
            <v>客家竹筍粥</v>
          </cell>
        </row>
        <row r="87">
          <cell r="B87" t="str">
            <v>黑糖饅頭</v>
          </cell>
        </row>
        <row r="96">
          <cell r="B96" t="str">
            <v>無骨香雞排</v>
          </cell>
        </row>
        <row r="97">
          <cell r="B97" t="str">
            <v>白玉三色</v>
          </cell>
        </row>
        <row r="102">
          <cell r="B102" t="str">
            <v>蔬菜蛋花湯</v>
          </cell>
        </row>
        <row r="106">
          <cell r="B106" t="str">
            <v>油腐燒肉</v>
          </cell>
        </row>
        <row r="110">
          <cell r="B110" t="str">
            <v>胡瓜燴诲鲜</v>
          </cell>
        </row>
        <row r="114">
          <cell r="B114" t="str">
            <v>筍絲雞絲湯</v>
          </cell>
        </row>
        <row r="121">
          <cell r="B121" t="str">
            <v>白稀飯</v>
          </cell>
        </row>
        <row r="122">
          <cell r="B122" t="str">
            <v>五香素肉鬆</v>
          </cell>
        </row>
        <row r="123">
          <cell r="B123" t="str">
            <v>辣脆筍干</v>
          </cell>
        </row>
        <row r="133">
          <cell r="B133" t="str">
            <v>獅子頭</v>
          </cell>
        </row>
        <row r="134">
          <cell r="B134" t="str">
            <v>開陽白菜</v>
          </cell>
        </row>
        <row r="139">
          <cell r="B139" t="str">
            <v>黃瓜貢片湯</v>
          </cell>
        </row>
        <row r="145">
          <cell r="B145" t="str">
            <v>香蒜香腸</v>
          </cell>
        </row>
        <row r="147">
          <cell r="B147" t="str">
            <v>玉菜麵線</v>
          </cell>
        </row>
        <row r="152">
          <cell r="B152" t="str">
            <v>蔬鮮菇湯</v>
          </cell>
        </row>
        <row r="161">
          <cell r="B161" t="str">
            <v>養生米漿</v>
          </cell>
        </row>
        <row r="163">
          <cell r="B163" t="str">
            <v>芋頭饅頭</v>
          </cell>
        </row>
        <row r="174">
          <cell r="B174" t="str">
            <v>香滷黑豆干</v>
          </cell>
        </row>
        <row r="176">
          <cell r="B176" t="str">
            <v>魚香茄子</v>
          </cell>
        </row>
        <row r="180">
          <cell r="B180" t="str">
            <v>冬瓜菇湯</v>
          </cell>
        </row>
        <row r="185">
          <cell r="B185" t="str">
            <v>銀芽三絲</v>
          </cell>
        </row>
        <row r="190">
          <cell r="B190" t="str">
            <v>鲜三絲湯</v>
          </cell>
        </row>
        <row r="200">
          <cell r="B200" t="str">
            <v>鲜味肉茸炒麵</v>
          </cell>
        </row>
        <row r="210">
          <cell r="B210" t="str">
            <v>蒜香雞堡</v>
          </cell>
        </row>
        <row r="211">
          <cell r="B211" t="str">
            <v>三色炒蛋</v>
          </cell>
        </row>
        <row r="216">
          <cell r="B216" t="str">
            <v>海芽豆腐湯</v>
          </cell>
        </row>
        <row r="223">
          <cell r="B223" t="str">
            <v>梅干肉塊</v>
          </cell>
        </row>
        <row r="226">
          <cell r="B226" t="str">
            <v>玉菜粉絲</v>
          </cell>
        </row>
        <row r="231">
          <cell r="B231" t="str">
            <v>蘿蔔排骨湯</v>
          </cell>
        </row>
        <row r="239">
          <cell r="B239" t="str">
            <v>三色瘦肉粥</v>
          </cell>
        </row>
        <row r="244">
          <cell r="B244" t="str">
            <v>黑糖饅頭</v>
          </cell>
        </row>
        <row r="249">
          <cell r="B249" t="str">
            <v>香酥魚片</v>
          </cell>
        </row>
        <row r="250">
          <cell r="B250" t="str">
            <v>结菜肉絲</v>
          </cell>
        </row>
        <row r="255">
          <cell r="B255" t="str">
            <v>酸菜竹筍湯</v>
          </cell>
        </row>
        <row r="262">
          <cell r="B262" t="str">
            <v>鍋燒油腐肉丁</v>
          </cell>
        </row>
        <row r="266">
          <cell r="B266" t="str">
            <v>大瓜肉片</v>
          </cell>
        </row>
        <row r="271">
          <cell r="B271" t="str">
            <v>玉菜蛋花湯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zoomScaleNormal="100" workbookViewId="0">
      <selection activeCell="E23" sqref="E23"/>
    </sheetView>
  </sheetViews>
  <sheetFormatPr defaultRowHeight="16.5"/>
  <cols>
    <col min="1" max="1" width="4" style="56" customWidth="1"/>
    <col min="2" max="2" width="7.875" style="56" customWidth="1"/>
    <col min="3" max="3" width="13" style="56" customWidth="1"/>
    <col min="4" max="4" width="6" style="56" customWidth="1"/>
    <col min="5" max="5" width="13" style="56" customWidth="1"/>
    <col min="6" max="6" width="6" style="56" customWidth="1"/>
    <col min="7" max="7" width="13" style="56" customWidth="1"/>
    <col min="8" max="8" width="6" style="81" customWidth="1"/>
    <col min="9" max="9" width="13" style="56" customWidth="1"/>
    <col min="10" max="10" width="6" style="56" customWidth="1"/>
    <col min="11" max="11" width="13" style="56" customWidth="1"/>
    <col min="12" max="12" width="6" style="56" customWidth="1"/>
    <col min="13" max="13" width="13" style="56" customWidth="1"/>
    <col min="14" max="14" width="6" style="56" customWidth="1"/>
    <col min="15" max="15" width="13" style="56" customWidth="1"/>
    <col min="16" max="16" width="6" style="56" customWidth="1"/>
    <col min="17" max="16384" width="9" style="56"/>
  </cols>
  <sheetData>
    <row r="1" spans="1:18" ht="39" thickBo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8" ht="23.25" customHeight="1" thickBot="1">
      <c r="A2" s="57" t="s">
        <v>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</row>
    <row r="3" spans="1:18" ht="23.25" customHeight="1">
      <c r="A3" s="60" t="s">
        <v>1</v>
      </c>
      <c r="B3" s="61" t="s">
        <v>15</v>
      </c>
      <c r="C3" s="62">
        <f>[1]香中量單!D1</f>
        <v>44984</v>
      </c>
      <c r="D3" s="63"/>
      <c r="E3" s="64">
        <f>C3+1</f>
        <v>44985</v>
      </c>
      <c r="F3" s="65"/>
      <c r="G3" s="64">
        <f>E3+1</f>
        <v>44986</v>
      </c>
      <c r="H3" s="65"/>
      <c r="I3" s="64">
        <f>G3+1</f>
        <v>44987</v>
      </c>
      <c r="J3" s="65"/>
      <c r="K3" s="64">
        <f>I3+1</f>
        <v>44988</v>
      </c>
      <c r="L3" s="65"/>
      <c r="M3" s="64">
        <f>K3+1</f>
        <v>44989</v>
      </c>
      <c r="N3" s="65"/>
      <c r="O3" s="64">
        <f>M3+1</f>
        <v>44990</v>
      </c>
      <c r="P3" s="65"/>
    </row>
    <row r="4" spans="1:18" ht="23.25" customHeight="1" thickBot="1">
      <c r="A4" s="66"/>
      <c r="B4" s="47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67" t="s">
        <v>3</v>
      </c>
      <c r="B5" s="8" t="s">
        <v>4</v>
      </c>
      <c r="C5" s="9" t="str">
        <f>[1]香中量單!B5</f>
        <v>玉菜肉絲炒飯</v>
      </c>
      <c r="D5" s="10">
        <v>300</v>
      </c>
      <c r="E5" s="82" t="str">
        <f>[1]香中量單!B44</f>
        <v>肉燥醬麵</v>
      </c>
      <c r="F5" s="83">
        <v>320</v>
      </c>
      <c r="G5" s="9" t="str">
        <f>[1]香中量單!B84</f>
        <v>客家竹筍粥</v>
      </c>
      <c r="H5" s="10">
        <v>300</v>
      </c>
      <c r="I5" s="11" t="str">
        <f>[1]香中量單!B121</f>
        <v>白稀飯</v>
      </c>
      <c r="J5" s="8">
        <v>280</v>
      </c>
      <c r="K5" s="9" t="str">
        <f>[1]香中量單!B161</f>
        <v>養生米漿</v>
      </c>
      <c r="L5" s="10">
        <v>320</v>
      </c>
      <c r="M5" s="11" t="str">
        <f>[1]香中量單!B200</f>
        <v>鲜味肉茸炒麵</v>
      </c>
      <c r="N5" s="8">
        <v>300</v>
      </c>
      <c r="O5" s="9" t="str">
        <f>[1]香中量單!B239</f>
        <v>三色瘦肉粥</v>
      </c>
      <c r="P5" s="12">
        <v>275</v>
      </c>
    </row>
    <row r="6" spans="1:18" ht="23.25" customHeight="1">
      <c r="A6" s="68"/>
      <c r="B6" s="13" t="s">
        <v>17</v>
      </c>
      <c r="C6" s="14" t="s">
        <v>18</v>
      </c>
      <c r="D6" s="15">
        <v>120</v>
      </c>
      <c r="E6" s="84"/>
      <c r="F6" s="85"/>
      <c r="G6" s="14" t="str">
        <f>[1]香中量單!B87</f>
        <v>黑糖饅頭</v>
      </c>
      <c r="H6" s="16">
        <v>120</v>
      </c>
      <c r="I6" s="17" t="str">
        <f>[1]香中量單!B122</f>
        <v>五香素肉鬆</v>
      </c>
      <c r="J6" s="18">
        <v>120</v>
      </c>
      <c r="K6" s="14" t="str">
        <f>[1]香中量單!B163</f>
        <v>芋頭饅頭</v>
      </c>
      <c r="L6" s="15">
        <v>120</v>
      </c>
      <c r="M6" s="14"/>
      <c r="N6" s="13"/>
      <c r="O6" s="14" t="str">
        <f>[1]香中量單!B244</f>
        <v>黑糖饅頭</v>
      </c>
      <c r="P6" s="19">
        <v>120</v>
      </c>
    </row>
    <row r="7" spans="1:18" ht="23.25" customHeight="1">
      <c r="A7" s="68"/>
      <c r="B7" s="13"/>
      <c r="C7" s="14"/>
      <c r="D7" s="20"/>
      <c r="E7" s="84"/>
      <c r="F7" s="86"/>
      <c r="G7" s="14"/>
      <c r="H7" s="21"/>
      <c r="I7" s="17" t="str">
        <f>[1]香中量單!B123</f>
        <v>辣脆筍干</v>
      </c>
      <c r="J7" s="22">
        <v>90</v>
      </c>
      <c r="K7" s="14"/>
      <c r="L7" s="20"/>
      <c r="M7" s="17"/>
      <c r="N7" s="23"/>
      <c r="O7" s="14"/>
      <c r="P7" s="24"/>
    </row>
    <row r="8" spans="1:18" ht="23.25" customHeight="1" thickBot="1">
      <c r="A8" s="68"/>
      <c r="B8" s="13"/>
      <c r="C8" s="14"/>
      <c r="D8" s="16"/>
      <c r="E8" s="84"/>
      <c r="F8" s="87"/>
      <c r="G8" s="14"/>
      <c r="H8" s="16"/>
      <c r="I8" s="17"/>
      <c r="J8" s="13"/>
      <c r="K8" s="14"/>
      <c r="L8" s="25"/>
      <c r="M8" s="17"/>
      <c r="N8" s="13"/>
      <c r="O8" s="14"/>
      <c r="P8" s="16"/>
    </row>
    <row r="9" spans="1:18" ht="23.25" customHeight="1" thickTop="1" thickBot="1">
      <c r="A9" s="69"/>
      <c r="B9" s="26"/>
      <c r="C9" s="27"/>
      <c r="D9" s="28"/>
      <c r="E9" s="27"/>
      <c r="F9" s="28"/>
      <c r="G9" s="29"/>
      <c r="H9" s="28"/>
      <c r="I9" s="30"/>
      <c r="J9" s="31"/>
      <c r="K9" s="27"/>
      <c r="L9" s="28"/>
      <c r="M9" s="30"/>
      <c r="N9" s="31"/>
      <c r="O9" s="29"/>
      <c r="P9" s="32"/>
    </row>
    <row r="10" spans="1:18" ht="23.25" customHeight="1">
      <c r="A10" s="67" t="s">
        <v>5</v>
      </c>
      <c r="B10" s="8" t="s">
        <v>4</v>
      </c>
      <c r="C10" s="33" t="s">
        <v>6</v>
      </c>
      <c r="D10" s="10">
        <v>280</v>
      </c>
      <c r="E10" s="33" t="s">
        <v>7</v>
      </c>
      <c r="F10" s="10">
        <v>280</v>
      </c>
      <c r="G10" s="34" t="s">
        <v>6</v>
      </c>
      <c r="H10" s="10">
        <v>280</v>
      </c>
      <c r="I10" s="35" t="s">
        <v>6</v>
      </c>
      <c r="J10" s="8">
        <v>280</v>
      </c>
      <c r="K10" s="33" t="s">
        <v>7</v>
      </c>
      <c r="L10" s="10">
        <v>280</v>
      </c>
      <c r="M10" s="34" t="s">
        <v>6</v>
      </c>
      <c r="N10" s="13">
        <v>280</v>
      </c>
      <c r="O10" s="34" t="s">
        <v>6</v>
      </c>
      <c r="P10" s="19">
        <v>280</v>
      </c>
    </row>
    <row r="11" spans="1:18" ht="23.25" customHeight="1">
      <c r="A11" s="70"/>
      <c r="B11" s="71" t="s">
        <v>19</v>
      </c>
      <c r="C11" s="14"/>
      <c r="D11" s="16"/>
      <c r="E11" s="14"/>
      <c r="F11" s="16"/>
      <c r="G11" s="14"/>
      <c r="H11" s="16"/>
      <c r="I11" s="72" t="s">
        <v>20</v>
      </c>
      <c r="J11" s="13">
        <v>320</v>
      </c>
      <c r="K11" s="14"/>
      <c r="L11" s="16"/>
      <c r="M11" s="36"/>
      <c r="N11" s="13"/>
      <c r="O11" s="51"/>
      <c r="P11" s="19"/>
    </row>
    <row r="12" spans="1:18" ht="23.25" customHeight="1">
      <c r="A12" s="70"/>
      <c r="B12" s="13" t="s">
        <v>8</v>
      </c>
      <c r="C12" s="14" t="str">
        <f>[1]香中量單!B15</f>
        <v>三杯魚片</v>
      </c>
      <c r="D12" s="16">
        <v>195</v>
      </c>
      <c r="E12" s="14" t="str">
        <f>[1]香中量單!B54</f>
        <v>紅燒雞排</v>
      </c>
      <c r="F12" s="16">
        <v>185</v>
      </c>
      <c r="G12" s="14" t="str">
        <f>[1]香中量單!B96</f>
        <v>無骨香雞排</v>
      </c>
      <c r="H12" s="16">
        <v>160</v>
      </c>
      <c r="I12" s="73" t="str">
        <f>[1]香中量單!B133</f>
        <v>獅子頭</v>
      </c>
      <c r="J12" s="13">
        <v>165</v>
      </c>
      <c r="K12" s="14" t="str">
        <f>[1]香中量單!B174</f>
        <v>香滷黑豆干</v>
      </c>
      <c r="L12" s="16">
        <v>75</v>
      </c>
      <c r="M12" s="17" t="str">
        <f>[1]香中量單!B210</f>
        <v>蒜香雞堡</v>
      </c>
      <c r="N12" s="13">
        <v>65</v>
      </c>
      <c r="O12" s="14" t="str">
        <f>[1]香中量單!B249</f>
        <v>香酥魚片</v>
      </c>
      <c r="P12" s="19">
        <v>75</v>
      </c>
    </row>
    <row r="13" spans="1:18" ht="23.25" customHeight="1">
      <c r="A13" s="70"/>
      <c r="B13" s="13" t="s">
        <v>9</v>
      </c>
      <c r="C13" s="14" t="str">
        <f>[1]香中量單!B17</f>
        <v>福州丸</v>
      </c>
      <c r="D13" s="16">
        <v>85</v>
      </c>
      <c r="E13" s="14" t="str">
        <f>[1]香中量單!B57</f>
        <v>玉米炒蛋</v>
      </c>
      <c r="F13" s="16">
        <v>55</v>
      </c>
      <c r="G13" s="14" t="str">
        <f>[1]香中量單!B97</f>
        <v>白玉三色</v>
      </c>
      <c r="H13" s="16">
        <v>85</v>
      </c>
      <c r="I13" s="73" t="str">
        <f>[1]香中量單!B134</f>
        <v>開陽白菜</v>
      </c>
      <c r="J13" s="13">
        <v>75</v>
      </c>
      <c r="K13" s="14" t="str">
        <f>[1]香中量單!B176</f>
        <v>魚香茄子</v>
      </c>
      <c r="L13" s="16">
        <v>85</v>
      </c>
      <c r="M13" s="17" t="str">
        <f>[1]香中量單!B211</f>
        <v>三色炒蛋</v>
      </c>
      <c r="N13" s="13">
        <v>60</v>
      </c>
      <c r="O13" s="14" t="str">
        <f>[1]香中量單!B250</f>
        <v>结菜肉絲</v>
      </c>
      <c r="P13" s="16">
        <v>75</v>
      </c>
      <c r="R13" s="74"/>
    </row>
    <row r="14" spans="1:18" ht="23.25" customHeight="1">
      <c r="A14" s="70"/>
      <c r="B14" s="13" t="s">
        <v>10</v>
      </c>
      <c r="C14" s="84" t="s">
        <v>11</v>
      </c>
      <c r="D14" s="16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7" t="s">
        <v>11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74"/>
    </row>
    <row r="15" spans="1:18" ht="23.25" customHeight="1">
      <c r="A15" s="70"/>
      <c r="B15" s="13" t="s">
        <v>12</v>
      </c>
      <c r="C15" s="14" t="str">
        <f>[1]香中量單!B23</f>
        <v>榨菜肉絲湯</v>
      </c>
      <c r="D15" s="16">
        <v>60</v>
      </c>
      <c r="E15" s="14" t="str">
        <f>[1]香中量單!B61</f>
        <v>紅豆紫米湯</v>
      </c>
      <c r="F15" s="16">
        <v>75</v>
      </c>
      <c r="G15" s="14" t="str">
        <f>[1]香中量單!B102</f>
        <v>蔬菜蛋花湯</v>
      </c>
      <c r="H15" s="16">
        <v>60</v>
      </c>
      <c r="I15" s="73" t="str">
        <f>[1]香中量單!B139</f>
        <v>黃瓜貢片湯</v>
      </c>
      <c r="J15" s="13">
        <v>30</v>
      </c>
      <c r="K15" s="14" t="str">
        <f>[1]香中量單!B180</f>
        <v>冬瓜菇湯</v>
      </c>
      <c r="L15" s="16">
        <v>75</v>
      </c>
      <c r="M15" s="17" t="str">
        <f>[1]香中量單!B216</f>
        <v>海芽豆腐湯</v>
      </c>
      <c r="N15" s="13">
        <v>35</v>
      </c>
      <c r="O15" s="14" t="str">
        <f>[1]香中量單!B255</f>
        <v>酸菜竹筍湯</v>
      </c>
      <c r="P15" s="19">
        <v>30</v>
      </c>
    </row>
    <row r="16" spans="1:18" ht="23.25" customHeight="1">
      <c r="A16" s="70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7"/>
      <c r="M16" s="17"/>
      <c r="N16" s="13"/>
      <c r="O16" s="14"/>
      <c r="P16" s="19"/>
    </row>
    <row r="17" spans="1:16" ht="23.25" customHeight="1" thickBot="1">
      <c r="A17" s="75"/>
      <c r="B17" s="38"/>
      <c r="C17" s="39"/>
      <c r="D17" s="28"/>
      <c r="E17" s="39"/>
      <c r="F17" s="28"/>
      <c r="G17" s="39"/>
      <c r="H17" s="28"/>
      <c r="I17" s="40" t="s">
        <v>21</v>
      </c>
      <c r="J17" s="26"/>
      <c r="K17" s="29"/>
      <c r="L17" s="41"/>
      <c r="M17" s="40"/>
      <c r="N17" s="38"/>
      <c r="O17" s="29"/>
      <c r="P17" s="76"/>
    </row>
    <row r="18" spans="1:16" ht="23.25" customHeight="1">
      <c r="A18" s="67" t="s">
        <v>13</v>
      </c>
      <c r="B18" s="42" t="s">
        <v>4</v>
      </c>
      <c r="C18" s="33" t="s">
        <v>6</v>
      </c>
      <c r="D18" s="10">
        <v>280</v>
      </c>
      <c r="E18" s="33" t="s">
        <v>6</v>
      </c>
      <c r="F18" s="10">
        <v>280</v>
      </c>
      <c r="G18" s="33" t="s">
        <v>6</v>
      </c>
      <c r="H18" s="10">
        <v>280</v>
      </c>
      <c r="I18" s="43" t="s">
        <v>6</v>
      </c>
      <c r="J18" s="8">
        <v>280</v>
      </c>
      <c r="K18" s="33" t="s">
        <v>6</v>
      </c>
      <c r="L18" s="10">
        <v>280</v>
      </c>
      <c r="M18" s="35" t="s">
        <v>6</v>
      </c>
      <c r="N18" s="8">
        <v>280</v>
      </c>
      <c r="O18" s="34" t="s">
        <v>6</v>
      </c>
      <c r="P18" s="10">
        <v>280</v>
      </c>
    </row>
    <row r="19" spans="1:16" ht="23.25" customHeight="1">
      <c r="A19" s="70"/>
      <c r="B19" s="71" t="s">
        <v>22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4"/>
      <c r="P19" s="19"/>
    </row>
    <row r="20" spans="1:16" ht="23.25" customHeight="1">
      <c r="A20" s="70"/>
      <c r="B20" s="13" t="s">
        <v>8</v>
      </c>
      <c r="C20" s="84" t="str">
        <f>[1]香中量單!B28</f>
        <v>冬瓜燉雞</v>
      </c>
      <c r="D20" s="87">
        <v>165</v>
      </c>
      <c r="E20" s="14" t="str">
        <f>[1]香中量單!B67</f>
        <v>回鍋肉</v>
      </c>
      <c r="F20" s="16">
        <v>175</v>
      </c>
      <c r="G20" s="14" t="str">
        <f>[1]香中量單!B106</f>
        <v>油腐燒肉</v>
      </c>
      <c r="H20" s="16">
        <v>165</v>
      </c>
      <c r="I20" s="17" t="str">
        <f>[1]香中量單!B145</f>
        <v>香蒜香腸</v>
      </c>
      <c r="J20" s="13">
        <v>95</v>
      </c>
      <c r="K20" s="14" t="s">
        <v>23</v>
      </c>
      <c r="L20" s="16">
        <v>85</v>
      </c>
      <c r="M20" s="17" t="str">
        <f>[1]香中量單!B223</f>
        <v>梅干肉塊</v>
      </c>
      <c r="N20" s="13">
        <v>160</v>
      </c>
      <c r="O20" s="77" t="str">
        <f>[1]香中量單!B262</f>
        <v>鍋燒油腐肉丁</v>
      </c>
      <c r="P20" s="19">
        <v>165</v>
      </c>
    </row>
    <row r="21" spans="1:16" ht="23.25" customHeight="1">
      <c r="A21" s="70"/>
      <c r="B21" s="13" t="s">
        <v>9</v>
      </c>
      <c r="C21" s="88" t="str">
        <f>[1]香中量單!B32</f>
        <v>油腐燒白玉</v>
      </c>
      <c r="D21" s="87">
        <v>110</v>
      </c>
      <c r="E21" s="14" t="str">
        <f>[1]香中量單!B70</f>
        <v>螞蟻上樹</v>
      </c>
      <c r="F21" s="16">
        <v>75</v>
      </c>
      <c r="G21" s="14" t="str">
        <f>[1]香中量單!B110</f>
        <v>胡瓜燴诲鲜</v>
      </c>
      <c r="H21" s="16">
        <v>75</v>
      </c>
      <c r="I21" s="17" t="str">
        <f>[1]香中量單!B147</f>
        <v>玉菜麵線</v>
      </c>
      <c r="J21" s="13">
        <v>50</v>
      </c>
      <c r="K21" s="14" t="str">
        <f>[1]香中量單!B185</f>
        <v>銀芽三絲</v>
      </c>
      <c r="L21" s="16">
        <v>75</v>
      </c>
      <c r="M21" s="17" t="str">
        <f>[1]香中量單!B226</f>
        <v>玉菜粉絲</v>
      </c>
      <c r="N21" s="13">
        <v>95</v>
      </c>
      <c r="O21" s="14" t="str">
        <f>[1]香中量單!B266</f>
        <v>大瓜肉片</v>
      </c>
      <c r="P21" s="19">
        <v>60</v>
      </c>
    </row>
    <row r="22" spans="1:16" ht="23.25" customHeight="1">
      <c r="A22" s="70"/>
      <c r="B22" s="13" t="s">
        <v>10</v>
      </c>
      <c r="C22" s="84" t="s">
        <v>11</v>
      </c>
      <c r="D22" s="87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tr">
        <f>G22</f>
        <v>季節蔬菜</v>
      </c>
      <c r="J22" s="13">
        <v>75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70"/>
      <c r="B23" s="13" t="s">
        <v>12</v>
      </c>
      <c r="C23" s="14" t="str">
        <f>[1]香中量單!B36</f>
        <v>海芽蛋花湯</v>
      </c>
      <c r="D23" s="16">
        <v>35</v>
      </c>
      <c r="E23" s="14" t="str">
        <f>[1]香中量單!B76</f>
        <v>黃瓜大骨湯</v>
      </c>
      <c r="F23" s="16">
        <v>30</v>
      </c>
      <c r="G23" s="14" t="str">
        <f>[1]香中量單!B114</f>
        <v>筍絲雞絲湯</v>
      </c>
      <c r="H23" s="16">
        <v>60</v>
      </c>
      <c r="I23" s="17" t="str">
        <f>[1]香中量單!B152</f>
        <v>蔬鮮菇湯</v>
      </c>
      <c r="J23" s="13">
        <v>85</v>
      </c>
      <c r="K23" s="14" t="str">
        <f>[1]香中量單!B190</f>
        <v>鲜三絲湯</v>
      </c>
      <c r="L23" s="16">
        <v>30</v>
      </c>
      <c r="M23" s="17" t="str">
        <f>[1]香中量單!B231</f>
        <v>蘿蔔排骨湯</v>
      </c>
      <c r="N23" s="13">
        <v>30</v>
      </c>
      <c r="O23" s="14" t="str">
        <f>[1]香中量單!B271</f>
        <v>玉菜蛋花湯</v>
      </c>
      <c r="P23" s="19">
        <v>35</v>
      </c>
    </row>
    <row r="24" spans="1:16" ht="23.25" customHeight="1" thickBot="1">
      <c r="A24" s="75"/>
      <c r="B24" s="38"/>
      <c r="C24" s="29"/>
      <c r="D24" s="28"/>
      <c r="E24" s="29"/>
      <c r="F24" s="28"/>
      <c r="G24" s="29"/>
      <c r="H24" s="28"/>
      <c r="I24" s="40"/>
      <c r="J24" s="31"/>
      <c r="K24" s="29"/>
      <c r="L24" s="41"/>
      <c r="M24" s="40"/>
      <c r="N24" s="26"/>
      <c r="O24" s="29" t="s">
        <v>24</v>
      </c>
      <c r="P24" s="32"/>
    </row>
    <row r="25" spans="1:16" ht="30.75" customHeight="1">
      <c r="A25" s="54" t="s">
        <v>25</v>
      </c>
      <c r="B25" s="78"/>
      <c r="C25" s="78"/>
      <c r="D25" s="78"/>
      <c r="E25" s="78"/>
      <c r="F25" s="78"/>
      <c r="G25" s="78"/>
      <c r="H25" s="55" t="s">
        <v>26</v>
      </c>
      <c r="I25" s="79"/>
      <c r="J25" s="79"/>
      <c r="K25" s="79"/>
      <c r="L25" s="53" t="s">
        <v>27</v>
      </c>
      <c r="M25" s="80"/>
      <c r="N25" s="80"/>
      <c r="O25" s="80"/>
      <c r="P25" s="80"/>
    </row>
    <row r="26" spans="1:16" ht="19.5">
      <c r="A26" s="45"/>
      <c r="B26" s="45"/>
      <c r="C26" s="48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5"/>
    </row>
    <row r="27" spans="1:16" ht="19.5">
      <c r="A27" s="45"/>
      <c r="B27" s="45"/>
      <c r="C27" s="48"/>
      <c r="D27" s="48"/>
      <c r="E27" s="50"/>
      <c r="F27" s="50"/>
      <c r="G27" s="45"/>
      <c r="H27" s="46"/>
      <c r="I27" s="45"/>
      <c r="J27" s="45"/>
      <c r="K27" s="45"/>
      <c r="L27" s="45"/>
      <c r="M27" s="50"/>
      <c r="N27" s="50"/>
      <c r="O27" s="50"/>
      <c r="P27" s="45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2023-02-28T12:49:19Z</dcterms:modified>
  <dc:language>zh-TW</dc:language>
</cp:coreProperties>
</file>