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菜單\112年\"/>
    </mc:Choice>
  </mc:AlternateContent>
  <bookViews>
    <workbookView xWindow="-120" yWindow="-120" windowWidth="20736" windowHeight="11160" tabRatio="500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5" i="2" l="1"/>
  <c r="I23" i="2"/>
  <c r="G23" i="2"/>
  <c r="O21" i="2"/>
  <c r="I21" i="2"/>
  <c r="C21" i="2"/>
  <c r="O20" i="2"/>
  <c r="G20" i="2"/>
  <c r="E20" i="2"/>
  <c r="C20" i="2"/>
  <c r="O15" i="2"/>
  <c r="I15" i="2"/>
  <c r="G15" i="2"/>
  <c r="E15" i="2"/>
  <c r="C15" i="2"/>
  <c r="C14" i="2"/>
  <c r="O13" i="2"/>
  <c r="M13" i="2"/>
  <c r="I13" i="2"/>
  <c r="G13" i="2"/>
  <c r="C13" i="2"/>
  <c r="O12" i="2"/>
  <c r="M12" i="2"/>
  <c r="I12" i="2"/>
  <c r="E12" i="2"/>
  <c r="C12" i="2"/>
  <c r="I7" i="2"/>
  <c r="M6" i="2"/>
  <c r="I6" i="2"/>
  <c r="E6" i="2"/>
  <c r="K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<sst xmlns="http://schemas.openxmlformats.org/spreadsheetml/2006/main" count="80" uniqueCount="46">
  <si>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</si>
  <si>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</si>
  <si>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</si>
  <si>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</si>
  <si>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</si>
  <si>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</si>
  <si>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</si>
  <si>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</si>
  <si>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</si>
  <si>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</si>
  <si>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</si>
  <si>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</si>
  <si>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</si>
  <si>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</si>
  <si>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</si>
  <si>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</si>
  <si>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</si>
  <si>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</si>
  <si>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白稀飯</t>
    <phoneticPr fontId="11" type="noConversion"/>
  </si>
  <si>
    <t>玉米滑蛋粥</t>
    <phoneticPr fontId="11" type="noConversion"/>
  </si>
  <si>
    <t>配菜</t>
    <phoneticPr fontId="11" type="noConversion"/>
  </si>
  <si>
    <t>魯肉飯</t>
    <phoneticPr fontId="11" type="noConversion"/>
  </si>
  <si>
    <t>特餐</t>
    <phoneticPr fontId="11" type="noConversion"/>
  </si>
  <si>
    <t>無骨香雞排</t>
    <phoneticPr fontId="11" type="noConversion"/>
  </si>
  <si>
    <t>三杯杏鮑菇</t>
    <phoneticPr fontId="11" type="noConversion"/>
  </si>
  <si>
    <t>酸菜筍干</t>
    <phoneticPr fontId="11" type="noConversion"/>
  </si>
  <si>
    <t>螞蟻上樹</t>
    <phoneticPr fontId="11" type="noConversion"/>
  </si>
  <si>
    <t>季節蔬菜</t>
    <phoneticPr fontId="11" type="noConversion"/>
  </si>
  <si>
    <t>酸辣湯</t>
    <phoneticPr fontId="11" type="noConversion"/>
  </si>
  <si>
    <t>冬瓜雞湯</t>
    <phoneticPr fontId="11" type="noConversion"/>
  </si>
  <si>
    <t>特殊</t>
    <phoneticPr fontId="11" type="noConversion"/>
  </si>
  <si>
    <t>蘿蔔肉丁</t>
    <phoneticPr fontId="11" type="noConversion"/>
  </si>
  <si>
    <t>红燒豆腐</t>
    <phoneticPr fontId="11" type="noConversion"/>
  </si>
  <si>
    <t>香酥蝦排</t>
    <phoneticPr fontId="11" type="noConversion"/>
  </si>
  <si>
    <t>開陽白菜</t>
    <phoneticPr fontId="11" type="noConversion"/>
  </si>
  <si>
    <t>苦瓜燜肉</t>
    <phoneticPr fontId="11" type="noConversion"/>
  </si>
  <si>
    <t>三色腿丁</t>
    <phoneticPr fontId="11" type="noConversion"/>
  </si>
  <si>
    <t>沙茶冬粉煲</t>
    <phoneticPr fontId="11" type="noConversion"/>
  </si>
  <si>
    <t>酸菜肉片湯</t>
    <phoneticPr fontId="11" type="noConversion"/>
  </si>
  <si>
    <t>蘿蔔羹湯</t>
    <phoneticPr fontId="11" type="noConversion"/>
  </si>
  <si>
    <t>竹筍羹湯</t>
    <phoneticPr fontId="11" type="noConversion"/>
  </si>
  <si>
    <t>玉米蛋花湯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</si>
  <si>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</si>
  <si>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</si>
  <si>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</si>
  <si>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青瓜肉絲湯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</si>
</sst>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8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37" xfId="1" applyFont="1" applyFill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0" fontId="3" fillId="0" borderId="41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3" borderId="42" xfId="1" applyNumberFormat="1" applyFont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14" fontId="5" fillId="3" borderId="44" xfId="1" applyNumberFormat="1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39321;&#20013;112-0306-0312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>
        <row r="5">
          <cell r="O5" t="str">
            <v>三色肉絲炒飯</v>
          </cell>
        </row>
      </sheetData>
      <sheetData sheetId="1">
        <row r="5">
          <cell r="B5" t="str">
            <v>香菇肉絲炒飯</v>
          </cell>
        </row>
        <row r="15">
          <cell r="B15" t="str">
            <v>鲜味雞排</v>
          </cell>
        </row>
        <row r="16">
          <cell r="B16" t="str">
            <v>咖哩豆腐</v>
          </cell>
        </row>
        <row r="22">
          <cell r="B22" t="str">
            <v>冬菜粉絲湯</v>
          </cell>
        </row>
        <row r="30">
          <cell r="B30" t="str">
            <v>蔥爆肉絲</v>
          </cell>
        </row>
        <row r="34">
          <cell r="B34" t="str">
            <v>青椒腸片</v>
          </cell>
        </row>
        <row r="44">
          <cell r="B44" t="str">
            <v>小米粥</v>
          </cell>
        </row>
        <row r="46">
          <cell r="B46" t="str">
            <v>銀絲饅頭</v>
          </cell>
        </row>
        <row r="54">
          <cell r="B54" t="str">
            <v>黑胡椒魚片</v>
          </cell>
        </row>
        <row r="59">
          <cell r="B59" t="str">
            <v>紅豆紫米甜湯</v>
          </cell>
        </row>
        <row r="67">
          <cell r="B67" t="str">
            <v>蒜味香腸</v>
          </cell>
        </row>
        <row r="83">
          <cell r="B83" t="str">
            <v>鮮味肉絲炒麵</v>
          </cell>
        </row>
        <row r="94">
          <cell r="B94" t="str">
            <v>蔥香蘭花干</v>
          </cell>
        </row>
        <row r="98">
          <cell r="B98" t="str">
            <v>養生雞湯</v>
          </cell>
        </row>
        <row r="106">
          <cell r="B106" t="str">
            <v>快樂雞堡</v>
          </cell>
        </row>
        <row r="111">
          <cell r="B111" t="str">
            <v>海芽蛋花湯</v>
          </cell>
        </row>
        <row r="122">
          <cell r="B122" t="str">
            <v>海苔素肉鬆</v>
          </cell>
        </row>
        <row r="123">
          <cell r="B123" t="str">
            <v>五香麵泡</v>
          </cell>
        </row>
        <row r="132">
          <cell r="B132" t="str">
            <v>紅燒肉丸</v>
          </cell>
        </row>
        <row r="134">
          <cell r="B134" t="str">
            <v>冬瓜燒雞絲</v>
          </cell>
        </row>
        <row r="138">
          <cell r="B138" t="str">
            <v>黃瓜贡丸湯</v>
          </cell>
        </row>
        <row r="148">
          <cell r="B148" t="str">
            <v>玉菜鮑菇</v>
          </cell>
        </row>
        <row r="152">
          <cell r="B152" t="str">
            <v>榨菜粉絲湯</v>
          </cell>
        </row>
        <row r="162">
          <cell r="B162" t="str">
            <v>什錦素絲炒麵</v>
          </cell>
        </row>
        <row r="204">
          <cell r="B204" t="str">
            <v>桂冠饅頭</v>
          </cell>
        </row>
        <row r="210">
          <cell r="B210" t="str">
            <v>滷肉汁</v>
          </cell>
        </row>
        <row r="212">
          <cell r="B212" t="str">
            <v>筍干燒肉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  <row r="262">
          <cell r="B262" t="str">
            <v>香雞排</v>
          </cell>
        </row>
        <row r="263">
          <cell r="B263" t="str">
            <v>青瓜肉片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Normal="100" workbookViewId="0">
      <selection activeCell="Q25" sqref="Q25"/>
    </sheetView>
  </sheetViews>
  <sheetFormatPr defaultColWidth="9" defaultRowHeight="16.2"/>
  <cols>
    <col min="1" max="1" width="4" style="56" customWidth="1"/>
    <col min="2" max="2" width="7.88671875" style="56" customWidth="1"/>
    <col min="3" max="3" width="13" style="56" customWidth="1"/>
    <col min="4" max="4" width="6" style="56" customWidth="1"/>
    <col min="5" max="5" width="13" style="56" customWidth="1"/>
    <col min="6" max="6" width="6" style="56" customWidth="1"/>
    <col min="7" max="7" width="13" style="56" customWidth="1"/>
    <col min="8" max="8" width="6" style="60" customWidth="1"/>
    <col min="9" max="9" width="13" style="56" customWidth="1"/>
    <col min="10" max="10" width="6" style="56" customWidth="1"/>
    <col min="11" max="11" width="13" style="56" customWidth="1"/>
    <col min="12" max="12" width="6" style="56" customWidth="1"/>
    <col min="13" max="13" width="13" style="56" customWidth="1"/>
    <col min="14" max="14" width="6" style="56" customWidth="1"/>
    <col min="15" max="15" width="13" style="56" customWidth="1"/>
    <col min="16" max="16" width="6" style="56" customWidth="1"/>
    <col min="17" max="16384" width="9" style="56"/>
  </cols>
  <sheetData>
    <row r="1" spans="1:18" ht="39.6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8" ht="23.25" customHeight="1" thickBot="1">
      <c r="A2" s="79" t="s">
        <v>15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</row>
    <row r="3" spans="1:18" ht="23.25" customHeight="1">
      <c r="A3" s="82" t="s">
        <v>1</v>
      </c>
      <c r="B3" s="57" t="s">
        <v>16</v>
      </c>
      <c r="C3" s="84">
        <v>44991</v>
      </c>
      <c r="D3" s="85"/>
      <c r="E3" s="86">
        <f>C3+1</f>
        <v>44992</v>
      </c>
      <c r="F3" s="87"/>
      <c r="G3" s="86">
        <f>E3+1</f>
        <v>44993</v>
      </c>
      <c r="H3" s="87"/>
      <c r="I3" s="86">
        <f>G3+1</f>
        <v>44994</v>
      </c>
      <c r="J3" s="87"/>
      <c r="K3" s="86">
        <f>I3+1</f>
        <v>44995</v>
      </c>
      <c r="L3" s="87"/>
      <c r="M3" s="86">
        <f>K3+1</f>
        <v>44996</v>
      </c>
      <c r="N3" s="87"/>
      <c r="O3" s="86">
        <f>M3+1</f>
        <v>44997</v>
      </c>
      <c r="P3" s="87"/>
    </row>
    <row r="4" spans="1:18" ht="23.25" customHeight="1" thickBot="1">
      <c r="A4" s="83"/>
      <c r="B4" s="47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69" t="s">
        <v>3</v>
      </c>
      <c r="B5" s="8" t="s">
        <v>4</v>
      </c>
      <c r="C5" s="9" t="str">
        <f>[1]香中量單!B5</f>
        <v>香菇肉絲炒飯</v>
      </c>
      <c r="D5" s="10">
        <v>300</v>
      </c>
      <c r="E5" s="61" t="str">
        <f>[1]香中量單!B44</f>
        <v>小米粥</v>
      </c>
      <c r="F5" s="62">
        <v>300</v>
      </c>
      <c r="G5" s="9" t="str">
        <f>[1]香中量單!B83</f>
        <v>鮮味肉絲炒麵</v>
      </c>
      <c r="H5" s="10">
        <v>320</v>
      </c>
      <c r="I5" s="9" t="s">
        <v>18</v>
      </c>
      <c r="J5" s="8">
        <v>280</v>
      </c>
      <c r="K5" s="9" t="str">
        <f>[1]香中量單!B162</f>
        <v>什錦素絲炒麵</v>
      </c>
      <c r="L5" s="10">
        <v>320</v>
      </c>
      <c r="M5" s="11" t="s">
        <v>19</v>
      </c>
      <c r="N5" s="8">
        <v>300</v>
      </c>
      <c r="O5" s="9" t="str">
        <f>[1]香園!$O$5</f>
        <v>三色肉絲炒飯</v>
      </c>
      <c r="P5" s="12">
        <v>275</v>
      </c>
    </row>
    <row r="6" spans="1:18" ht="23.25" customHeight="1">
      <c r="A6" s="70"/>
      <c r="B6" s="13" t="s">
        <v>20</v>
      </c>
      <c r="C6" s="14"/>
      <c r="D6" s="15">
        <v>120</v>
      </c>
      <c r="E6" s="53" t="str">
        <f>[1]香中量單!B46</f>
        <v>銀絲饅頭</v>
      </c>
      <c r="F6" s="63">
        <v>120</v>
      </c>
      <c r="G6" s="14"/>
      <c r="H6" s="16"/>
      <c r="I6" s="14" t="str">
        <f>[1]香中量單!B122</f>
        <v>海苔素肉鬆</v>
      </c>
      <c r="J6" s="18">
        <v>95</v>
      </c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8" ht="23.25" customHeight="1">
      <c r="A7" s="70"/>
      <c r="B7" s="13"/>
      <c r="C7" s="14"/>
      <c r="D7" s="20"/>
      <c r="E7" s="53"/>
      <c r="F7" s="64"/>
      <c r="G7" s="14"/>
      <c r="H7" s="21"/>
      <c r="I7" s="14" t="str">
        <f>[1]香中量單!B123</f>
        <v>五香麵泡</v>
      </c>
      <c r="J7" s="22">
        <v>120</v>
      </c>
      <c r="K7" s="14"/>
      <c r="L7" s="20"/>
      <c r="M7" s="17"/>
      <c r="N7" s="23"/>
      <c r="O7" s="14"/>
      <c r="P7" s="24"/>
    </row>
    <row r="8" spans="1:18" ht="23.25" customHeight="1" thickBot="1">
      <c r="A8" s="70"/>
      <c r="B8" s="13"/>
      <c r="C8" s="14"/>
      <c r="D8" s="16"/>
      <c r="E8" s="53"/>
      <c r="F8" s="65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71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69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7</v>
      </c>
      <c r="L10" s="10">
        <v>280</v>
      </c>
      <c r="M10" s="36" t="s">
        <v>21</v>
      </c>
      <c r="N10" s="13">
        <v>300</v>
      </c>
      <c r="O10" s="35" t="s">
        <v>6</v>
      </c>
      <c r="P10" s="19">
        <v>280</v>
      </c>
    </row>
    <row r="11" spans="1:18" ht="23.25" customHeight="1">
      <c r="A11" s="72"/>
      <c r="B11" s="58" t="s">
        <v>22</v>
      </c>
      <c r="C11" s="14"/>
      <c r="D11" s="16"/>
      <c r="E11" s="14"/>
      <c r="F11" s="16"/>
      <c r="G11" s="14"/>
      <c r="H11" s="16"/>
      <c r="I11" s="54"/>
      <c r="J11" s="13"/>
      <c r="K11" s="14"/>
      <c r="L11" s="16"/>
      <c r="M11" s="36"/>
      <c r="N11" s="13"/>
      <c r="O11" s="51"/>
      <c r="P11" s="19"/>
    </row>
    <row r="12" spans="1:18" ht="23.25" customHeight="1">
      <c r="A12" s="72"/>
      <c r="B12" s="13" t="s">
        <v>8</v>
      </c>
      <c r="C12" s="14" t="str">
        <f>[1]香中量單!B15</f>
        <v>鲜味雞排</v>
      </c>
      <c r="D12" s="16">
        <v>195</v>
      </c>
      <c r="E12" s="14" t="str">
        <f>[1]香中量單!B54</f>
        <v>黑胡椒魚片</v>
      </c>
      <c r="F12" s="16">
        <v>185</v>
      </c>
      <c r="G12" s="14" t="s">
        <v>23</v>
      </c>
      <c r="H12" s="16">
        <v>160</v>
      </c>
      <c r="I12" s="54" t="str">
        <f>[1]香中量單!B132</f>
        <v>紅燒肉丸</v>
      </c>
      <c r="J12" s="13">
        <v>165</v>
      </c>
      <c r="K12" s="14" t="s">
        <v>24</v>
      </c>
      <c r="L12" s="16">
        <v>75</v>
      </c>
      <c r="M12" s="17" t="str">
        <f>[1]香中量單!B210</f>
        <v>滷肉汁</v>
      </c>
      <c r="N12" s="13">
        <v>65</v>
      </c>
      <c r="O12" s="14" t="str">
        <f>[1]香中量單!B249</f>
        <v>黑胡椒肉絲</v>
      </c>
      <c r="P12" s="19">
        <v>75</v>
      </c>
    </row>
    <row r="13" spans="1:18" ht="23.25" customHeight="1">
      <c r="A13" s="72"/>
      <c r="B13" s="13" t="s">
        <v>9</v>
      </c>
      <c r="C13" s="14" t="str">
        <f>[1]香中量單!B16</f>
        <v>咖哩豆腐</v>
      </c>
      <c r="D13" s="16">
        <v>85</v>
      </c>
      <c r="E13" s="14" t="s">
        <v>25</v>
      </c>
      <c r="F13" s="16">
        <v>55</v>
      </c>
      <c r="G13" s="14" t="str">
        <f>[1]香中量單!B94</f>
        <v>蔥香蘭花干</v>
      </c>
      <c r="H13" s="16">
        <v>85</v>
      </c>
      <c r="I13" s="54" t="str">
        <f>[1]香中量單!B134</f>
        <v>冬瓜燒雞絲</v>
      </c>
      <c r="J13" s="13">
        <v>75</v>
      </c>
      <c r="K13" s="14" t="s">
        <v>26</v>
      </c>
      <c r="L13" s="16">
        <v>85</v>
      </c>
      <c r="M13" s="17" t="str">
        <f>[1]香中量單!B212</f>
        <v>筍干燒肉</v>
      </c>
      <c r="N13" s="13">
        <v>60</v>
      </c>
      <c r="O13" s="14" t="str">
        <f>[1]香中量單!B252</f>
        <v>刺瓜肉片</v>
      </c>
      <c r="P13" s="16">
        <v>75</v>
      </c>
      <c r="R13" s="59"/>
    </row>
    <row r="14" spans="1:18" ht="23.25" customHeight="1">
      <c r="A14" s="72"/>
      <c r="B14" s="13" t="s">
        <v>10</v>
      </c>
      <c r="C14" s="53" t="str">
        <f>E14</f>
        <v>季節蔬菜</v>
      </c>
      <c r="D14" s="16">
        <v>50</v>
      </c>
      <c r="E14" s="14" t="s">
        <v>27</v>
      </c>
      <c r="F14" s="16">
        <v>50</v>
      </c>
      <c r="G14" s="14" t="s">
        <v>11</v>
      </c>
      <c r="H14" s="16">
        <v>50</v>
      </c>
      <c r="I14" s="14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9"/>
    </row>
    <row r="15" spans="1:18" ht="23.25" customHeight="1">
      <c r="A15" s="72"/>
      <c r="B15" s="13" t="s">
        <v>12</v>
      </c>
      <c r="C15" s="14" t="str">
        <f>[1]香中量單!B22</f>
        <v>冬菜粉絲湯</v>
      </c>
      <c r="D15" s="16">
        <v>60</v>
      </c>
      <c r="E15" s="14" t="str">
        <f>[1]香中量單!B59</f>
        <v>紅豆紫米甜湯</v>
      </c>
      <c r="F15" s="16">
        <v>75</v>
      </c>
      <c r="G15" s="14" t="str">
        <f>[1]香中量單!B98</f>
        <v>養生雞湯</v>
      </c>
      <c r="H15" s="16">
        <v>60</v>
      </c>
      <c r="I15" s="54" t="str">
        <f>[1]香中量單!B138</f>
        <v>黃瓜贡丸湯</v>
      </c>
      <c r="J15" s="13">
        <v>30</v>
      </c>
      <c r="K15" s="14" t="s">
        <v>28</v>
      </c>
      <c r="L15" s="16">
        <v>75</v>
      </c>
      <c r="M15" s="17" t="s">
        <v>29</v>
      </c>
      <c r="N15" s="13">
        <v>35</v>
      </c>
      <c r="O15" s="14" t="str">
        <f>[1]香中量單!B257</f>
        <v>蘿蔔貢丸湯</v>
      </c>
      <c r="P15" s="19">
        <v>30</v>
      </c>
    </row>
    <row r="16" spans="1:18" ht="23.25" customHeight="1">
      <c r="A16" s="72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73"/>
      <c r="B17" s="38"/>
      <c r="C17" s="39"/>
      <c r="D17" s="28"/>
      <c r="E17" s="39"/>
      <c r="F17" s="28"/>
      <c r="G17" s="39"/>
      <c r="H17" s="28"/>
      <c r="I17" s="40" t="s">
        <v>14</v>
      </c>
      <c r="J17" s="26"/>
      <c r="K17" s="29"/>
      <c r="L17" s="41"/>
      <c r="M17" s="40"/>
      <c r="N17" s="38"/>
      <c r="O17" s="29"/>
      <c r="P17" s="55"/>
    </row>
    <row r="18" spans="1:16" ht="23.25" customHeight="1">
      <c r="A18" s="69" t="s">
        <v>13</v>
      </c>
      <c r="B18" s="42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72"/>
      <c r="B19" s="58" t="s">
        <v>30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>
      <c r="A20" s="72"/>
      <c r="B20" s="13" t="s">
        <v>8</v>
      </c>
      <c r="C20" s="14" t="str">
        <f>[1]香中量單!B30</f>
        <v>蔥爆肉絲</v>
      </c>
      <c r="D20" s="16">
        <v>165</v>
      </c>
      <c r="E20" s="14" t="str">
        <f>[1]香中量單!B67</f>
        <v>蒜味香腸</v>
      </c>
      <c r="F20" s="16">
        <v>175</v>
      </c>
      <c r="G20" s="14" t="str">
        <f>[1]香中量單!B106</f>
        <v>快樂雞堡</v>
      </c>
      <c r="H20" s="16">
        <v>165</v>
      </c>
      <c r="I20" s="17" t="s">
        <v>31</v>
      </c>
      <c r="J20" s="13">
        <v>165</v>
      </c>
      <c r="K20" s="14" t="s">
        <v>32</v>
      </c>
      <c r="L20" s="16">
        <v>85</v>
      </c>
      <c r="M20" s="17" t="s">
        <v>33</v>
      </c>
      <c r="N20" s="13">
        <v>160</v>
      </c>
      <c r="O20" s="52" t="str">
        <f>[1]香中量單!B262</f>
        <v>香雞排</v>
      </c>
      <c r="P20" s="19">
        <v>165</v>
      </c>
    </row>
    <row r="21" spans="1:16" ht="23.25" customHeight="1">
      <c r="A21" s="72"/>
      <c r="B21" s="13" t="s">
        <v>9</v>
      </c>
      <c r="C21" s="66" t="str">
        <f>[1]香中量單!B34</f>
        <v>青椒腸片</v>
      </c>
      <c r="D21" s="65">
        <v>110</v>
      </c>
      <c r="E21" s="14" t="s">
        <v>34</v>
      </c>
      <c r="F21" s="16">
        <v>75</v>
      </c>
      <c r="G21" s="14" t="s">
        <v>35</v>
      </c>
      <c r="H21" s="16">
        <v>75</v>
      </c>
      <c r="I21" s="17" t="str">
        <f>[1]香中量單!B148</f>
        <v>玉菜鮑菇</v>
      </c>
      <c r="J21" s="13">
        <v>70</v>
      </c>
      <c r="K21" s="14" t="s">
        <v>36</v>
      </c>
      <c r="L21" s="16">
        <v>75</v>
      </c>
      <c r="M21" s="17" t="s">
        <v>37</v>
      </c>
      <c r="N21" s="13">
        <v>95</v>
      </c>
      <c r="O21" s="14" t="str">
        <f>[1]香中量單!B263</f>
        <v>青瓜肉片</v>
      </c>
      <c r="P21" s="19">
        <v>60</v>
      </c>
    </row>
    <row r="22" spans="1:16" ht="23.25" customHeight="1">
      <c r="A22" s="72"/>
      <c r="B22" s="13" t="s">
        <v>10</v>
      </c>
      <c r="C22" s="53" t="s">
        <v>11</v>
      </c>
      <c r="D22" s="65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2"/>
      <c r="B23" s="13" t="s">
        <v>12</v>
      </c>
      <c r="C23" s="53" t="s">
        <v>38</v>
      </c>
      <c r="D23" s="65">
        <v>35</v>
      </c>
      <c r="E23" s="14" t="s">
        <v>39</v>
      </c>
      <c r="F23" s="16">
        <v>30</v>
      </c>
      <c r="G23" s="14" t="str">
        <f>[1]香中量單!B111</f>
        <v>海芽蛋花湯</v>
      </c>
      <c r="H23" s="16">
        <v>60</v>
      </c>
      <c r="I23" s="17" t="str">
        <f>[1]香中量單!B152</f>
        <v>榨菜粉絲湯</v>
      </c>
      <c r="J23" s="13">
        <v>35</v>
      </c>
      <c r="K23" s="14" t="s">
        <v>40</v>
      </c>
      <c r="L23" s="16">
        <v>30</v>
      </c>
      <c r="M23" s="17" t="s">
        <v>41</v>
      </c>
      <c r="N23" s="13">
        <v>30</v>
      </c>
      <c r="O23" s="14" t="s">
        <v>45</v>
      </c>
      <c r="P23" s="19">
        <v>35</v>
      </c>
    </row>
    <row r="24" spans="1:16" ht="23.25" customHeight="1" thickBot="1">
      <c r="A24" s="73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/>
      <c r="P24" s="32"/>
    </row>
    <row r="25" spans="1:16" ht="30.75" customHeight="1">
      <c r="A25" s="74" t="s">
        <v>42</v>
      </c>
      <c r="B25" s="75"/>
      <c r="C25" s="75"/>
      <c r="D25" s="75"/>
      <c r="E25" s="75"/>
      <c r="F25" s="75"/>
      <c r="G25" s="75"/>
      <c r="H25" s="76" t="s">
        <v>43</v>
      </c>
      <c r="I25" s="77"/>
      <c r="J25" s="77"/>
      <c r="K25" s="77"/>
      <c r="L25" s="67" t="s">
        <v>44</v>
      </c>
      <c r="M25" s="68"/>
      <c r="N25" s="68"/>
      <c r="O25" s="68"/>
      <c r="P25" s="68"/>
    </row>
    <row r="26" spans="1:16" ht="19.8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8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6" zoomScaleNormal="86" workbookViewId="0"/>
  </sheetViews>
  <sheetFormatPr defaultColWidth="11.33203125" defaultRowHeight="16.2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2023-03-08T10:50:41Z</dcterms:modified>
  <dc:language>zh-TW</dc:language>
</cp:coreProperties>
</file>