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94A4E8-4FE8-46CD-A972-9A7EBF46375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6" i="2"/>
  <c r="G6" i="2"/>
  <c r="C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<sst xmlns="http://schemas.openxmlformats.org/spreadsheetml/2006/main" count="64" uniqueCount="27">
  <si>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</si>
  <si>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</si>
  <si>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</si>
  <si>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</si>
  <si>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</si>
  <si>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</si>
  <si>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</si>
  <si>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</si>
  <si>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</si>
  <si>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</si>
  <si>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</si>
  <si>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</si>
  <si>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</si>
  <si>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</si>
  <si>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</si>
  <si>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</si>
  <si>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</si>
  <si>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</si>
  <si>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</si>
  <si>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</si>
  <si>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</si>
  <si>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</si>
  <si>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</si>
  <si>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銀絲捲</t>
    <phoneticPr fontId="11" type="noConversion"/>
  </si>
  <si>
    <t>快樂餐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</si>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</sst>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  <xf numFmtId="0" fontId="5" fillId="0" borderId="15" xfId="1" applyFont="1" applyBorder="1" applyAlignment="1">
      <alignment horizont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321;&#20013;112-0313-0319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雞茸瘦肉粥</v>
          </cell>
        </row>
        <row r="9">
          <cell r="B9" t="str">
            <v>桂冠饅頭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佛跳牆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肉絲蛋炒飯</v>
          </cell>
        </row>
        <row r="54">
          <cell r="B54" t="str">
            <v>脆皮魚片</v>
          </cell>
        </row>
        <row r="55">
          <cell r="B55" t="str">
            <v>青椒炒肉</v>
          </cell>
        </row>
        <row r="61">
          <cell r="B61" t="str">
            <v>綠豆薏仁</v>
          </cell>
        </row>
        <row r="67">
          <cell r="B67" t="str">
            <v>紅燒肉片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三色濃湯</v>
          </cell>
        </row>
        <row r="94">
          <cell r="B94" t="str">
            <v>豬排湯麵</v>
          </cell>
        </row>
        <row r="95">
          <cell r="B95" t="str">
            <v>香滷豬排</v>
          </cell>
        </row>
        <row r="106">
          <cell r="B106" t="str">
            <v>紅燒雞排</v>
          </cell>
        </row>
        <row r="108">
          <cell r="B108" t="str">
            <v>五味蘭花干</v>
          </cell>
        </row>
        <row r="112">
          <cell r="B112" t="str">
            <v>冬瓜枸杞排骨湯</v>
          </cell>
        </row>
        <row r="122">
          <cell r="B122" t="str">
            <v>什錦蔬菜炒米粉</v>
          </cell>
        </row>
        <row r="132">
          <cell r="B132" t="str">
            <v>红燒扣肉</v>
          </cell>
        </row>
        <row r="134">
          <cell r="B134" t="str">
            <v>菜頭炒雞絲</v>
          </cell>
        </row>
        <row r="138">
          <cell r="B138" t="str">
            <v>烏骨雞湯</v>
          </cell>
        </row>
        <row r="145">
          <cell r="B145" t="str">
            <v>糖醋魚排</v>
          </cell>
        </row>
        <row r="147">
          <cell r="B147" t="str">
            <v>青瓜泡鱿魚</v>
          </cell>
        </row>
        <row r="152">
          <cell r="B152" t="str">
            <v>白菜豆腐湯</v>
          </cell>
        </row>
        <row r="161">
          <cell r="B161" t="str">
            <v>玉米滑蛋粥</v>
          </cell>
        </row>
        <row r="165">
          <cell r="B165" t="str">
            <v>奶香饅頭</v>
          </cell>
        </row>
        <row r="171">
          <cell r="B171" t="str">
            <v>三杯豆包</v>
          </cell>
        </row>
        <row r="174">
          <cell r="B174" t="str">
            <v>螞蟻上樹</v>
          </cell>
        </row>
        <row r="178">
          <cell r="B178" t="str">
            <v>苦瓜排骨湯</v>
          </cell>
        </row>
        <row r="184">
          <cell r="B184" t="str">
            <v>紅燒豆腐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雞絲蛋炒飯</v>
          </cell>
        </row>
        <row r="210">
          <cell r="B210" t="str">
            <v>椒香魷魚排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橋牌香腸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皮蛋瘦肉粥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香滷雞排</v>
          </cell>
        </row>
        <row r="263">
          <cell r="B263" t="str">
            <v>開陽白菜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0" zoomScaleNormal="100" workbookViewId="0">
      <selection activeCell="C16" sqref="C16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7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72" t="s">
        <v>1</v>
      </c>
      <c r="B3" s="54" t="s">
        <v>15</v>
      </c>
      <c r="C3" s="74">
        <v>44998</v>
      </c>
      <c r="D3" s="75"/>
      <c r="E3" s="76">
        <f>C3+1</f>
        <v>44999</v>
      </c>
      <c r="F3" s="77"/>
      <c r="G3" s="76">
        <f>E3+1</f>
        <v>45000</v>
      </c>
      <c r="H3" s="77"/>
      <c r="I3" s="76">
        <f>G3+1</f>
        <v>45001</v>
      </c>
      <c r="J3" s="77"/>
      <c r="K3" s="76">
        <f>I3+1</f>
        <v>45002</v>
      </c>
      <c r="L3" s="77"/>
      <c r="M3" s="76">
        <f>K3+1</f>
        <v>45003</v>
      </c>
      <c r="N3" s="77"/>
      <c r="O3" s="76">
        <f>M3+1</f>
        <v>45004</v>
      </c>
      <c r="P3" s="77"/>
    </row>
    <row r="4" spans="1:18" ht="23.25" customHeight="1" thickBot="1">
      <c r="A4" s="73"/>
      <c r="B4" s="48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0" t="s">
        <v>3</v>
      </c>
      <c r="B5" s="8" t="s">
        <v>4</v>
      </c>
      <c r="C5" s="9" t="str">
        <f>[1]香中量單!B5</f>
        <v>雞茸瘦肉粥</v>
      </c>
      <c r="D5" s="10">
        <v>300</v>
      </c>
      <c r="E5" s="60" t="str">
        <f>[1]香中量單!B44</f>
        <v>肉絲蛋炒飯</v>
      </c>
      <c r="F5" s="61">
        <v>320</v>
      </c>
      <c r="G5" s="9" t="str">
        <f>[1]香中量單!B82</f>
        <v>三色濃湯</v>
      </c>
      <c r="H5" s="10">
        <v>300</v>
      </c>
      <c r="I5" s="11" t="str">
        <f>[1]香中量單!B122</f>
        <v>什錦蔬菜炒米粉</v>
      </c>
      <c r="J5" s="8">
        <v>280</v>
      </c>
      <c r="K5" s="9" t="str">
        <f>[1]香中量單!B161</f>
        <v>玉米滑蛋粥</v>
      </c>
      <c r="L5" s="10">
        <v>320</v>
      </c>
      <c r="M5" s="11" t="str">
        <f>[1]香中量單!B200</f>
        <v>雞絲蛋炒飯</v>
      </c>
      <c r="N5" s="8">
        <v>300</v>
      </c>
      <c r="O5" s="9" t="str">
        <f>[1]香中量單!B239</f>
        <v>皮蛋瘦肉粥</v>
      </c>
      <c r="P5" s="12">
        <v>275</v>
      </c>
    </row>
    <row r="6" spans="1:18" ht="23.25" customHeight="1">
      <c r="A6" s="81"/>
      <c r="B6" s="13" t="s">
        <v>17</v>
      </c>
      <c r="C6" s="14" t="str">
        <f>[1]香中量單!B9</f>
        <v>桂冠饅頭</v>
      </c>
      <c r="D6" s="15">
        <v>120</v>
      </c>
      <c r="E6" s="58"/>
      <c r="F6" s="62"/>
      <c r="G6" s="14" t="str">
        <f>[2]香中量單!B84</f>
        <v>鲜奶饅頭</v>
      </c>
      <c r="H6" s="16">
        <v>120</v>
      </c>
      <c r="I6" s="17"/>
      <c r="J6" s="18"/>
      <c r="K6" s="14" t="str">
        <f>[1]香中量單!B165</f>
        <v>奶香饅頭</v>
      </c>
      <c r="L6" s="15">
        <v>120</v>
      </c>
      <c r="M6" s="14"/>
      <c r="N6" s="13"/>
      <c r="O6" s="14" t="s">
        <v>23</v>
      </c>
      <c r="P6" s="19">
        <v>120</v>
      </c>
    </row>
    <row r="7" spans="1:18" ht="23.25" customHeight="1">
      <c r="A7" s="81"/>
      <c r="B7" s="13"/>
      <c r="C7" s="14"/>
      <c r="D7" s="20"/>
      <c r="E7" s="58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81"/>
      <c r="B8" s="13"/>
      <c r="C8" s="14"/>
      <c r="D8" s="16"/>
      <c r="E8" s="58"/>
      <c r="F8" s="59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82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80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5" t="s">
        <v>6</v>
      </c>
      <c r="L10" s="10">
        <v>280</v>
      </c>
      <c r="M10" s="35" t="s">
        <v>6</v>
      </c>
      <c r="N10" s="13">
        <v>290</v>
      </c>
      <c r="O10" s="34" t="s">
        <v>6</v>
      </c>
      <c r="P10" s="12">
        <v>290</v>
      </c>
    </row>
    <row r="11" spans="1:18" ht="23.25" customHeight="1">
      <c r="A11" s="83"/>
      <c r="B11" s="55" t="s">
        <v>18</v>
      </c>
      <c r="C11" s="14"/>
      <c r="D11" s="16"/>
      <c r="E11" s="14"/>
      <c r="F11" s="16"/>
      <c r="G11" s="14" t="s">
        <v>24</v>
      </c>
      <c r="H11" s="16"/>
      <c r="I11" s="36"/>
      <c r="J11" s="13"/>
      <c r="K11" s="14"/>
      <c r="L11" s="16"/>
      <c r="M11" s="37"/>
      <c r="N11" s="13"/>
      <c r="O11" s="65"/>
      <c r="P11" s="19"/>
    </row>
    <row r="12" spans="1:18" ht="23.25" customHeight="1">
      <c r="A12" s="83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脆皮魚片</v>
      </c>
      <c r="F12" s="16">
        <v>185</v>
      </c>
      <c r="G12" s="66" t="str">
        <f>[1]香中量單!B94</f>
        <v>豬排湯麵</v>
      </c>
      <c r="H12" s="16">
        <v>160</v>
      </c>
      <c r="I12" s="36" t="str">
        <f>[1]香中量單!B132</f>
        <v>红燒扣肉</v>
      </c>
      <c r="J12" s="13">
        <v>165</v>
      </c>
      <c r="K12" s="14" t="str">
        <f>[1]香中量單!B171</f>
        <v>三杯豆包</v>
      </c>
      <c r="L12" s="16">
        <v>75</v>
      </c>
      <c r="M12" s="17" t="str">
        <f>[1]香中量單!B210</f>
        <v>椒香魷魚排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83"/>
      <c r="B13" s="13" t="s">
        <v>9</v>
      </c>
      <c r="C13" s="14" t="str">
        <f>[1]香中量單!B18</f>
        <v>蘿蔔絞肉</v>
      </c>
      <c r="D13" s="16">
        <v>85</v>
      </c>
      <c r="E13" s="14" t="str">
        <f>[1]香中量單!B55</f>
        <v>青椒炒肉</v>
      </c>
      <c r="F13" s="16">
        <v>55</v>
      </c>
      <c r="G13" s="14" t="str">
        <f>[1]香中量單!B95</f>
        <v>香滷豬排</v>
      </c>
      <c r="H13" s="16">
        <v>85</v>
      </c>
      <c r="I13" s="36" t="str">
        <f>[1]香中量單!B134</f>
        <v>菜頭炒雞絲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83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83"/>
      <c r="B15" s="13" t="s">
        <v>12</v>
      </c>
      <c r="C15" s="14" t="str">
        <f>[1]香中量單!B22</f>
        <v>佛跳牆</v>
      </c>
      <c r="D15" s="16">
        <v>55</v>
      </c>
      <c r="E15" s="14" t="str">
        <f>[1]香中量單!B61</f>
        <v>綠豆薏仁</v>
      </c>
      <c r="F15" s="16">
        <v>75</v>
      </c>
      <c r="G15" s="14"/>
      <c r="H15" s="16"/>
      <c r="I15" s="36" t="str">
        <f>[1]香中量單!B138</f>
        <v>烏骨雞湯</v>
      </c>
      <c r="J15" s="13">
        <v>45</v>
      </c>
      <c r="K15" s="14" t="str">
        <f>[1]香中量單!B178</f>
        <v>苦瓜排骨湯</v>
      </c>
      <c r="L15" s="16">
        <v>45</v>
      </c>
      <c r="M15" s="17" t="str">
        <f>[1]香中量單!B216</f>
        <v>海芽味噌湯</v>
      </c>
      <c r="N15" s="13">
        <v>35</v>
      </c>
      <c r="O15" s="14" t="str">
        <f>[1]香中量單!B256</f>
        <v>蘿蔔魚羹湯</v>
      </c>
      <c r="P15" s="19">
        <v>30</v>
      </c>
    </row>
    <row r="16" spans="1:18" ht="23.25" customHeight="1">
      <c r="A16" s="8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14"/>
      <c r="P16" s="19"/>
    </row>
    <row r="17" spans="1:16" ht="23.25" customHeight="1" thickBot="1">
      <c r="A17" s="84"/>
      <c r="B17" s="39"/>
      <c r="C17" s="40"/>
      <c r="D17" s="28"/>
      <c r="E17" s="40"/>
      <c r="F17" s="28"/>
      <c r="G17" s="40"/>
      <c r="H17" s="28"/>
      <c r="I17" s="41" t="s">
        <v>25</v>
      </c>
      <c r="J17" s="26"/>
      <c r="K17" s="29"/>
      <c r="L17" s="42"/>
      <c r="M17" s="41"/>
      <c r="N17" s="39"/>
      <c r="O17" s="29"/>
      <c r="P17" s="49"/>
    </row>
    <row r="18" spans="1:16" ht="23.25" customHeight="1">
      <c r="A18" s="80" t="s">
        <v>13</v>
      </c>
      <c r="B18" s="43" t="s">
        <v>4</v>
      </c>
      <c r="C18" s="33" t="s">
        <v>6</v>
      </c>
      <c r="D18" s="1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83"/>
      <c r="B19" s="55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5"/>
      <c r="P19" s="19"/>
    </row>
    <row r="20" spans="1:16" ht="23.25" customHeight="1">
      <c r="A20" s="83"/>
      <c r="B20" s="13" t="s">
        <v>8</v>
      </c>
      <c r="C20" s="58" t="str">
        <f>[1]香中量單!B28</f>
        <v>黃金蝦排</v>
      </c>
      <c r="D20" s="59">
        <v>165</v>
      </c>
      <c r="E20" s="14" t="str">
        <f>[1]香中量單!B67</f>
        <v>紅燒肉片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糖醋魚排</v>
      </c>
      <c r="J20" s="13">
        <v>165</v>
      </c>
      <c r="K20" s="14" t="str">
        <f>[1]香中量單!B184</f>
        <v>紅燒豆腐</v>
      </c>
      <c r="L20" s="16">
        <v>85</v>
      </c>
      <c r="M20" s="17" t="str">
        <f>[1]香中量單!B223</f>
        <v>橋牌香腸</v>
      </c>
      <c r="N20" s="13">
        <v>160</v>
      </c>
      <c r="O20" s="67" t="str">
        <f>[1]香中量單!B262</f>
        <v>香滷雞排</v>
      </c>
      <c r="P20" s="19">
        <v>165</v>
      </c>
    </row>
    <row r="21" spans="1:16" ht="23.25" customHeight="1">
      <c r="A21" s="83"/>
      <c r="B21" s="13" t="s">
        <v>9</v>
      </c>
      <c r="C21" s="64" t="str">
        <f>[1]香中量單!B29</f>
        <v>脆瓜魷魚</v>
      </c>
      <c r="D21" s="59">
        <v>110</v>
      </c>
      <c r="E21" s="14" t="str">
        <f>[1]香中量單!B70</f>
        <v>蛋酥白菜</v>
      </c>
      <c r="F21" s="16">
        <v>75</v>
      </c>
      <c r="G21" s="14" t="str">
        <f>[1]香中量單!B108</f>
        <v>五味蘭花干</v>
      </c>
      <c r="H21" s="16">
        <v>75</v>
      </c>
      <c r="I21" s="17" t="str">
        <f>[1]香中量單!B147</f>
        <v>青瓜泡鱿魚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[1]香中量單!B263</f>
        <v>開陽白菜</v>
      </c>
      <c r="P21" s="19">
        <v>60</v>
      </c>
    </row>
    <row r="22" spans="1:16" ht="23.25" customHeight="1">
      <c r="A22" s="83"/>
      <c r="B22" s="13" t="s">
        <v>10</v>
      </c>
      <c r="C22" s="58" t="s">
        <v>11</v>
      </c>
      <c r="D22" s="59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3"/>
      <c r="B23" s="13" t="s">
        <v>12</v>
      </c>
      <c r="C23" s="14" t="str">
        <f>[1]香中量單!B34</f>
        <v>番茄蛋花湯</v>
      </c>
      <c r="D23" s="16">
        <v>35</v>
      </c>
      <c r="E23" s="14" t="str">
        <f>[1]香中量單!B75</f>
        <v>玉米蛋花湯</v>
      </c>
      <c r="F23" s="16">
        <v>30</v>
      </c>
      <c r="G23" s="14" t="str">
        <f>[1]香中量單!B112</f>
        <v>冬瓜枸杞排骨湯</v>
      </c>
      <c r="H23" s="16">
        <v>35</v>
      </c>
      <c r="I23" s="17" t="str">
        <f>[1]香中量單!B152</f>
        <v>白菜豆腐湯</v>
      </c>
      <c r="J23" s="13">
        <v>35</v>
      </c>
      <c r="K23" s="14" t="str">
        <f>[1]香中量單!B189</f>
        <v>榨菜肉絲湯</v>
      </c>
      <c r="L23" s="16">
        <v>45</v>
      </c>
      <c r="M23" s="17" t="str">
        <f>[1]香中量單!B230</f>
        <v>冬瓜香菇湯</v>
      </c>
      <c r="N23" s="13">
        <v>30</v>
      </c>
      <c r="O23" s="14" t="s">
        <v>26</v>
      </c>
      <c r="P23" s="19">
        <v>35</v>
      </c>
    </row>
    <row r="24" spans="1:16" ht="23.25" customHeight="1" thickBot="1">
      <c r="A24" s="84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41"/>
      <c r="N24" s="26"/>
      <c r="O24" s="29"/>
      <c r="P24" s="32"/>
    </row>
    <row r="25" spans="1:16" ht="30.75" customHeight="1">
      <c r="A25" s="85" t="s">
        <v>20</v>
      </c>
      <c r="B25" s="86"/>
      <c r="C25" s="86"/>
      <c r="D25" s="86"/>
      <c r="E25" s="86"/>
      <c r="F25" s="86"/>
      <c r="G25" s="86"/>
      <c r="H25" s="87" t="s">
        <v>21</v>
      </c>
      <c r="I25" s="88"/>
      <c r="J25" s="88"/>
      <c r="K25" s="88"/>
      <c r="L25" s="78" t="s">
        <v>22</v>
      </c>
      <c r="M25" s="79"/>
      <c r="N25" s="79"/>
      <c r="O25" s="79"/>
      <c r="P25" s="79"/>
    </row>
    <row r="26" spans="1:16" ht="19.5">
      <c r="A26" s="46"/>
      <c r="B26" s="46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6"/>
    </row>
    <row r="27" spans="1:16" ht="19.5">
      <c r="A27" s="46"/>
      <c r="B27" s="46"/>
      <c r="C27" s="50"/>
      <c r="D27" s="50"/>
      <c r="E27" s="52"/>
      <c r="F27" s="52"/>
      <c r="G27" s="46"/>
      <c r="H27" s="47"/>
      <c r="I27" s="46"/>
      <c r="J27" s="46"/>
      <c r="K27" s="46"/>
      <c r="L27" s="46"/>
      <c r="M27" s="52"/>
      <c r="N27" s="52"/>
      <c r="O27" s="52"/>
      <c r="P27" s="46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2023-03-12T13:30:58Z</cp:lastPrinted>
  <dcterms:created xsi:type="dcterms:W3CDTF">2021-03-12T11:59:10Z</dcterms:created>
  <dcterms:modified xsi:type="dcterms:W3CDTF">2023-10-12T15:59:48Z</dcterms:modified>
  <dc:language>zh-TW</dc:language>
</cp:coreProperties>
</file>