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16EB54F-4A04-4CFB-B79C-4A30DD404CA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O6" i="2"/>
  <c r="K6" i="2"/>
  <c r="I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<sst xmlns="http://schemas.openxmlformats.org/spreadsheetml/2006/main" count="62" uniqueCount="27">
  <si>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</si>
  <si>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</si>
  <si>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</si>
  <si>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</si>
  <si>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</si>
  <si>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</si>
  <si>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</si>
  <si>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</si>
  <si>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</si>
  <si>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</si>
  <si>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</si>
  <si>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</si>
  <si>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</si>
  <si>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</si>
  <si>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</si>
  <si>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</si>
  <si>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</si>
  <si>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</si>
  <si>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</si>
  <si>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桂冠饅頭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</si>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</sst>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2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177" fontId="5" fillId="2" borderId="31" xfId="1" applyNumberFormat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0327-0402-4%20(2).xlsx" TargetMode="External"/><Relationship Id="rId1" Type="http://schemas.openxmlformats.org/officeDocument/2006/relationships/externalLinkPath" Target="file:///E:\&#39321;&#20013;112-0327-0402-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上傳4"/>
      <sheetName val="工作表1"/>
    </sheetNames>
    <sheetDataSet>
      <sheetData sheetId="0"/>
      <sheetData sheetId="1">
        <row r="1">
          <cell r="D1">
            <v>45012</v>
          </cell>
        </row>
        <row r="5">
          <cell r="B5" t="str">
            <v>玉菜肉絲粥</v>
          </cell>
        </row>
        <row r="15">
          <cell r="B15" t="str">
            <v>三杯魚片</v>
          </cell>
        </row>
        <row r="18">
          <cell r="B18" t="str">
            <v>青椒肉羹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海芽味噌湯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三色肉末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肉絲蛋炒飯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木瓜排骨湯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香素肉鬆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41">
          <cell r="B141" t="str">
            <v>銀芽三絲湯</v>
          </cell>
        </row>
        <row r="145">
          <cell r="B145" t="str">
            <v>香蒜香腸</v>
          </cell>
        </row>
        <row r="147">
          <cell r="B147" t="str">
            <v>蔬菜麵線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麻油鮮蔬粥</v>
          </cell>
        </row>
        <row r="163">
          <cell r="B163" t="str">
            <v>鮮奶饅頭</v>
          </cell>
        </row>
        <row r="174">
          <cell r="B174" t="str">
            <v>香滷黑豆干</v>
          </cell>
        </row>
        <row r="176">
          <cell r="B176" t="str">
            <v>白菜燴菇菇</v>
          </cell>
        </row>
        <row r="180">
          <cell r="B180" t="str">
            <v>冬瓜素羹湯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鲜味肉茸炒麵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结菜肉丁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9" zoomScaleNormal="100" workbookViewId="0">
      <selection activeCell="M31" sqref="M31"/>
    </sheetView>
  </sheetViews>
  <sheetFormatPr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0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6384" width="9" style="55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86" t="s">
        <v>1</v>
      </c>
      <c r="B3" s="56" t="s">
        <v>16</v>
      </c>
      <c r="C3" s="88">
        <f>[1]香中量單!D1</f>
        <v>45012</v>
      </c>
      <c r="D3" s="89"/>
      <c r="E3" s="90">
        <f>C3+1</f>
        <v>45013</v>
      </c>
      <c r="F3" s="91"/>
      <c r="G3" s="90">
        <f>E3+1</f>
        <v>45014</v>
      </c>
      <c r="H3" s="91"/>
      <c r="I3" s="90">
        <f>G3+1</f>
        <v>45015</v>
      </c>
      <c r="J3" s="91"/>
      <c r="K3" s="90">
        <f>I3+1</f>
        <v>45016</v>
      </c>
      <c r="L3" s="91"/>
      <c r="M3" s="90">
        <f>K3+1</f>
        <v>45017</v>
      </c>
      <c r="N3" s="91"/>
      <c r="O3" s="90">
        <f>M3+1</f>
        <v>45018</v>
      </c>
      <c r="P3" s="91"/>
    </row>
    <row r="4" spans="1:18" ht="23.25" customHeight="1" thickBot="1">
      <c r="A4" s="87"/>
      <c r="B4" s="47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3" t="s">
        <v>3</v>
      </c>
      <c r="B5" s="8" t="s">
        <v>4</v>
      </c>
      <c r="C5" s="9" t="str">
        <f>[1]香中量單!B5</f>
        <v>玉菜肉絲粥</v>
      </c>
      <c r="D5" s="61">
        <v>300</v>
      </c>
      <c r="E5" s="62" t="str">
        <f>[1]香中量單!B44</f>
        <v>肉燥醬麵</v>
      </c>
      <c r="F5" s="61">
        <v>320</v>
      </c>
      <c r="G5" s="9" t="str">
        <f>[1]香中量單!B83</f>
        <v>肉絲蛋炒飯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麻油鮮蔬粥</v>
      </c>
      <c r="L5" s="10">
        <v>320</v>
      </c>
      <c r="M5" s="11" t="str">
        <f>[1]香中量單!B200</f>
        <v>鲜味肉茸炒麵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4"/>
      <c r="B6" s="13" t="s">
        <v>18</v>
      </c>
      <c r="C6" s="14" t="s">
        <v>19</v>
      </c>
      <c r="D6" s="63">
        <v>120</v>
      </c>
      <c r="E6" s="52"/>
      <c r="F6" s="63"/>
      <c r="G6" s="14"/>
      <c r="H6" s="16"/>
      <c r="I6" s="17" t="str">
        <f>[1]香中量單!B122</f>
        <v>五香麵筋</v>
      </c>
      <c r="J6" s="18">
        <v>120</v>
      </c>
      <c r="K6" s="14" t="str">
        <f>[1]香中量單!B163</f>
        <v>鮮奶饅頭</v>
      </c>
      <c r="L6" s="15">
        <v>120</v>
      </c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74"/>
      <c r="B7" s="13"/>
      <c r="C7" s="14"/>
      <c r="D7" s="64"/>
      <c r="E7" s="52"/>
      <c r="F7" s="64"/>
      <c r="G7" s="14"/>
      <c r="H7" s="21"/>
      <c r="I7" s="17" t="str">
        <f>[1]香中量單!B123</f>
        <v>香素肉鬆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74"/>
      <c r="B8" s="13"/>
      <c r="C8" s="14"/>
      <c r="D8" s="65"/>
      <c r="E8" s="52"/>
      <c r="F8" s="65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5"/>
      <c r="B9" s="26"/>
      <c r="C9" s="27"/>
      <c r="D9" s="66"/>
      <c r="E9" s="67"/>
      <c r="F9" s="66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3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20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76"/>
      <c r="B11" s="57" t="s">
        <v>21</v>
      </c>
      <c r="C11" s="14"/>
      <c r="D11" s="16"/>
      <c r="E11" s="14"/>
      <c r="F11" s="16"/>
      <c r="G11" s="14"/>
      <c r="H11" s="16"/>
      <c r="I11" s="53"/>
      <c r="J11" s="13"/>
      <c r="K11" s="14"/>
      <c r="L11" s="16"/>
      <c r="M11" s="36"/>
      <c r="N11" s="13"/>
      <c r="O11" s="51"/>
      <c r="P11" s="19"/>
    </row>
    <row r="12" spans="1:18" ht="23.25" customHeight="1">
      <c r="A12" s="76"/>
      <c r="B12" s="13" t="s">
        <v>8</v>
      </c>
      <c r="C12" s="14" t="str">
        <f>[1]香中量單!B15</f>
        <v>三杯魚片</v>
      </c>
      <c r="D12" s="16">
        <v>195</v>
      </c>
      <c r="E12" s="14" t="str">
        <f>[1]香中量單!B54</f>
        <v>紅燒雞排</v>
      </c>
      <c r="F12" s="16">
        <v>185</v>
      </c>
      <c r="G12" s="14" t="str">
        <f>[1]香中量單!B96</f>
        <v>無骨香雞排</v>
      </c>
      <c r="H12" s="16">
        <v>160</v>
      </c>
      <c r="I12" s="53" t="str">
        <f>[1]香中量單!B133</f>
        <v>獅子頭</v>
      </c>
      <c r="J12" s="13">
        <v>165</v>
      </c>
      <c r="K12" s="14" t="str">
        <f>[1]香中量單!B174</f>
        <v>香滷黑豆干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6"/>
      <c r="B13" s="13" t="s">
        <v>9</v>
      </c>
      <c r="C13" s="52" t="str">
        <f>[1]香中量單!B18</f>
        <v>青椒肉羹</v>
      </c>
      <c r="D13" s="65">
        <v>85</v>
      </c>
      <c r="E13" s="14" t="str">
        <f>[1]香中量單!B57</f>
        <v>三色肉末</v>
      </c>
      <c r="F13" s="16">
        <v>55</v>
      </c>
      <c r="G13" s="14" t="str">
        <f>[1]香中量單!B97</f>
        <v>白玉三色</v>
      </c>
      <c r="H13" s="16">
        <v>85</v>
      </c>
      <c r="I13" s="53" t="str">
        <f>[1]香中量單!B134</f>
        <v>開陽白菜</v>
      </c>
      <c r="J13" s="13">
        <v>75</v>
      </c>
      <c r="K13" s="14" t="str">
        <f>[1]香中量單!B176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结菜肉丁</v>
      </c>
      <c r="P13" s="16">
        <v>75</v>
      </c>
      <c r="R13" s="58"/>
    </row>
    <row r="14" spans="1:18" ht="23.25" customHeight="1">
      <c r="A14" s="76"/>
      <c r="B14" s="13" t="s">
        <v>10</v>
      </c>
      <c r="C14" s="52" t="s">
        <v>11</v>
      </c>
      <c r="D14" s="65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76"/>
      <c r="B15" s="13" t="s">
        <v>12</v>
      </c>
      <c r="C15" s="52" t="str">
        <f>[1]香中量單!B23</f>
        <v>榨菜肉絲湯</v>
      </c>
      <c r="D15" s="65">
        <v>45</v>
      </c>
      <c r="E15" s="14" t="str">
        <f>[1]香中量單!B61</f>
        <v>紅豆紫米湯</v>
      </c>
      <c r="F15" s="16">
        <v>75</v>
      </c>
      <c r="G15" s="14" t="str">
        <f>[1]香中量單!B102</f>
        <v>木瓜排骨湯</v>
      </c>
      <c r="H15" s="16">
        <v>45</v>
      </c>
      <c r="I15" s="53" t="str">
        <f>[1]香中量單!B141</f>
        <v>銀芽三絲湯</v>
      </c>
      <c r="J15" s="13">
        <v>30</v>
      </c>
      <c r="K15" s="14" t="str">
        <f>[1]香中量單!B180</f>
        <v>冬瓜素羹湯</v>
      </c>
      <c r="L15" s="16">
        <v>30</v>
      </c>
      <c r="M15" s="17" t="str">
        <f>[1]香中量單!B216</f>
        <v>海芽豆腐湯</v>
      </c>
      <c r="N15" s="13">
        <v>30</v>
      </c>
      <c r="O15" s="14" t="str">
        <f>[1]香中量單!B255</f>
        <v>酸菜竹筍湯</v>
      </c>
      <c r="P15" s="19">
        <v>30</v>
      </c>
    </row>
    <row r="16" spans="1:18" ht="23.25" customHeight="1">
      <c r="A16" s="76"/>
      <c r="B16" s="13"/>
      <c r="C16" s="52"/>
      <c r="D16" s="65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7"/>
      <c r="B17" s="38"/>
      <c r="C17" s="68"/>
      <c r="D17" s="66"/>
      <c r="E17" s="39"/>
      <c r="F17" s="28"/>
      <c r="G17" s="39"/>
      <c r="H17" s="28"/>
      <c r="I17" s="40" t="s">
        <v>14</v>
      </c>
      <c r="J17" s="26"/>
      <c r="K17" s="29"/>
      <c r="L17" s="41"/>
      <c r="M17" s="40"/>
      <c r="N17" s="38"/>
      <c r="O17" s="29"/>
      <c r="P17" s="54"/>
    </row>
    <row r="18" spans="1:16" ht="23.25" customHeight="1">
      <c r="A18" s="73" t="s">
        <v>13</v>
      </c>
      <c r="B18" s="42" t="s">
        <v>4</v>
      </c>
      <c r="C18" s="69" t="s">
        <v>6</v>
      </c>
      <c r="D18" s="61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6"/>
      <c r="B19" s="57" t="s">
        <v>22</v>
      </c>
      <c r="C19" s="52"/>
      <c r="D19" s="65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6"/>
      <c r="B20" s="13" t="s">
        <v>8</v>
      </c>
      <c r="C20" s="52" t="str">
        <f>[1]香中量單!B28</f>
        <v>冬瓜燉雞</v>
      </c>
      <c r="D20" s="65">
        <v>165</v>
      </c>
      <c r="E20" s="14" t="str">
        <f>[1]香中量單!B67</f>
        <v>回鍋肉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">
        <v>23</v>
      </c>
      <c r="L20" s="16">
        <v>85</v>
      </c>
      <c r="M20" s="17" t="str">
        <f>[1]香中量單!B223</f>
        <v>洋蔥肉片</v>
      </c>
      <c r="N20" s="13">
        <v>160</v>
      </c>
      <c r="O20" s="59" t="str">
        <f>[1]香中量單!B262</f>
        <v>鍋燒油腐肉丁</v>
      </c>
      <c r="P20" s="19">
        <v>165</v>
      </c>
    </row>
    <row r="21" spans="1:16" ht="23.25" customHeight="1">
      <c r="A21" s="76"/>
      <c r="B21" s="13" t="s">
        <v>9</v>
      </c>
      <c r="C21" s="70" t="str">
        <f>[1]香中量單!B32</f>
        <v>油腐燒白玉</v>
      </c>
      <c r="D21" s="65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蔬菜麵線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6"/>
      <c r="B22" s="13" t="s">
        <v>10</v>
      </c>
      <c r="C22" s="52" t="s">
        <v>11</v>
      </c>
      <c r="D22" s="65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6"/>
      <c r="B23" s="13" t="s">
        <v>12</v>
      </c>
      <c r="C23" s="14" t="str">
        <f>[1]香中量單!B36</f>
        <v>海芽味噌湯</v>
      </c>
      <c r="D23" s="16">
        <v>35</v>
      </c>
      <c r="E23" s="14" t="str">
        <f>[1]香中量單!B76</f>
        <v>黃瓜大骨湯</v>
      </c>
      <c r="F23" s="16">
        <v>45</v>
      </c>
      <c r="G23" s="14" t="str">
        <f>[1]香中量單!B114</f>
        <v>筍絲雞絲湯</v>
      </c>
      <c r="H23" s="16">
        <v>45</v>
      </c>
      <c r="I23" s="17" t="str">
        <f>[1]香中量單!B152</f>
        <v>蔬鮮菇湯</v>
      </c>
      <c r="J23" s="13">
        <v>30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45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7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78" t="s">
        <v>24</v>
      </c>
      <c r="B25" s="79"/>
      <c r="C25" s="79"/>
      <c r="D25" s="79"/>
      <c r="E25" s="79"/>
      <c r="F25" s="79"/>
      <c r="G25" s="79"/>
      <c r="H25" s="80" t="s">
        <v>25</v>
      </c>
      <c r="I25" s="81"/>
      <c r="J25" s="81"/>
      <c r="K25" s="81"/>
      <c r="L25" s="71" t="s">
        <v>26</v>
      </c>
      <c r="M25" s="72"/>
      <c r="N25" s="72"/>
      <c r="O25" s="72"/>
      <c r="P25" s="72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2023-10-12T16:00:34Z</dcterms:modified>
  <dc:language>zh-TW</dc:language>
</cp:coreProperties>
</file>