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B2F268-CB85-4F67-A534-48B037BE0CD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香園" sheetId="7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E15" i="7"/>
  <c r="C15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I7" i="7"/>
  <c r="M6" i="7"/>
  <c r="I6" i="7"/>
  <c r="G6" i="7"/>
  <c r="C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<sst xmlns="http://schemas.openxmlformats.org/spreadsheetml/2006/main" count="63" uniqueCount="26">
  <si>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</si>
  <si>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</si>
  <si>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</si>
  <si>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</si>
  <si>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</si>
  <si>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</si>
  <si>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</si>
  <si>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</si>
  <si>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</si>
  <si>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</si>
  <si>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</si>
  <si>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</si>
  <si>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</si>
  <si>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</si>
  <si>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</si>
  <si>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</si>
  <si>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</si>
  <si>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</si>
  <si>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</si>
  <si>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特餐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</si>
  <si>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</si>
  <si>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</si>
  <si>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</si>
  <si>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</si>
  <si>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快樂餐</t>
    <phoneticPr fontId="3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</si>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</sst>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/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14" fontId="6" fillId="3" borderId="17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 shrinkToFit="1"/>
    </xf>
    <xf numFmtId="14" fontId="7" fillId="0" borderId="28" xfId="1" applyNumberFormat="1" applyFont="1" applyBorder="1" applyAlignment="1">
      <alignment horizontal="center" vertical="center" textRotation="255"/>
    </xf>
    <xf numFmtId="14" fontId="6" fillId="0" borderId="0" xfId="1" applyNumberFormat="1" applyFont="1" applyAlignment="1">
      <alignment horizontal="center" vertical="center"/>
    </xf>
    <xf numFmtId="177" fontId="6" fillId="0" borderId="19" xfId="1" applyNumberFormat="1" applyFont="1" applyBorder="1" applyAlignment="1">
      <alignment horizontal="center" vertical="center" shrinkToFit="1"/>
    </xf>
    <xf numFmtId="177" fontId="6" fillId="0" borderId="18" xfId="1" applyNumberFormat="1" applyFont="1" applyBorder="1" applyAlignment="1">
      <alignment horizontal="center" vertical="center" shrinkToFit="1"/>
    </xf>
    <xf numFmtId="177" fontId="6" fillId="0" borderId="26" xfId="1" applyNumberFormat="1" applyFont="1" applyBorder="1" applyAlignment="1">
      <alignment horizontal="center" vertical="center" shrinkToFit="1"/>
    </xf>
    <xf numFmtId="177" fontId="6" fillId="0" borderId="32" xfId="1" applyNumberFormat="1" applyFont="1" applyBorder="1" applyAlignment="1">
      <alignment horizontal="center" vertical="center" shrinkToFit="1"/>
    </xf>
    <xf numFmtId="177" fontId="6" fillId="0" borderId="6" xfId="1" applyNumberFormat="1" applyFont="1" applyBorder="1" applyAlignment="1">
      <alignment horizontal="center" vertical="center" shrinkToFit="1"/>
    </xf>
    <xf numFmtId="177" fontId="6" fillId="0" borderId="5" xfId="1" applyNumberFormat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textRotation="255" shrinkToFit="1"/>
    </xf>
    <xf numFmtId="0" fontId="6" fillId="0" borderId="39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176" fontId="6" fillId="0" borderId="28" xfId="1" applyNumberFormat="1" applyFont="1" applyBorder="1" applyAlignment="1">
      <alignment horizontal="center" vertical="center" shrinkToFit="1"/>
    </xf>
    <xf numFmtId="176" fontId="6" fillId="0" borderId="25" xfId="1" applyNumberFormat="1" applyFont="1" applyBorder="1" applyAlignment="1">
      <alignment horizontal="center" vertical="center" shrinkToFit="1"/>
    </xf>
    <xf numFmtId="176" fontId="6" fillId="0" borderId="40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textRotation="255" shrinkToFit="1"/>
    </xf>
    <xf numFmtId="176" fontId="6" fillId="0" borderId="3" xfId="1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shrinkToFit="1"/>
    </xf>
    <xf numFmtId="0" fontId="6" fillId="0" borderId="30" xfId="1" applyFont="1" applyBorder="1" applyAlignment="1">
      <alignment horizont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4" borderId="0" xfId="1" applyFont="1" applyFill="1" applyAlignment="1">
      <alignment horizontal="center" vertical="center" shrinkToFit="1"/>
    </xf>
    <xf numFmtId="0" fontId="6" fillId="0" borderId="31" xfId="1" applyFont="1" applyBorder="1" applyAlignment="1">
      <alignment vertical="center" shrinkToFit="1"/>
    </xf>
    <xf numFmtId="0" fontId="6" fillId="0" borderId="20" xfId="1" applyFont="1" applyBorder="1" applyAlignment="1">
      <alignment horizontal="center" vertical="center" textRotation="255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8" xfId="1" applyFont="1" applyBorder="1" applyAlignment="1">
      <alignment horizontal="left" vertical="center"/>
    </xf>
    <xf numFmtId="0" fontId="9" fillId="0" borderId="8" xfId="1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11071113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雞茸瘦肉粥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肉絲蛋炒飯</v>
          </cell>
        </row>
        <row r="54">
          <cell r="B54" t="str">
            <v>香酥魚排</v>
          </cell>
        </row>
        <row r="55">
          <cell r="B55" t="str">
            <v>青椒炒肉</v>
          </cell>
        </row>
        <row r="67">
          <cell r="B67" t="str">
            <v>紅糟肉片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82">
          <cell r="B82" t="str">
            <v>三色濃湯</v>
          </cell>
        </row>
        <row r="94">
          <cell r="B94" t="str">
            <v>豬排湯麵</v>
          </cell>
        </row>
        <row r="95">
          <cell r="B95" t="str">
            <v>香滷豬排</v>
          </cell>
        </row>
        <row r="106">
          <cell r="B106" t="str">
            <v>紅燒雞排</v>
          </cell>
        </row>
        <row r="108">
          <cell r="B108" t="str">
            <v>五味淋茄</v>
          </cell>
        </row>
        <row r="112">
          <cell r="B112" t="str">
            <v>冬瓜枸杞排骨湯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脆皮雞排</v>
          </cell>
        </row>
        <row r="134">
          <cell r="B134" t="str">
            <v>菜頭燒雞</v>
          </cell>
        </row>
        <row r="138">
          <cell r="B138" t="str">
            <v>木瓜排骨湯</v>
          </cell>
        </row>
        <row r="145">
          <cell r="B145" t="str">
            <v>红燒扣肉</v>
          </cell>
        </row>
        <row r="147">
          <cell r="B147" t="str">
            <v>黃瓜泡鱿魚</v>
          </cell>
        </row>
        <row r="152">
          <cell r="B152" t="str">
            <v>白菜豆腐湯</v>
          </cell>
        </row>
        <row r="162">
          <cell r="B162" t="str">
            <v>什錦蔬菜炒麵</v>
          </cell>
        </row>
        <row r="171">
          <cell r="B171" t="str">
            <v>三杯豆包</v>
          </cell>
        </row>
        <row r="174">
          <cell r="B174" t="str">
            <v>螞蟻上樹</v>
          </cell>
        </row>
        <row r="178">
          <cell r="B178" t="str">
            <v>苦瓜排骨湯</v>
          </cell>
        </row>
        <row r="184">
          <cell r="B184" t="str">
            <v>麻婆豆腐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04">
          <cell r="B204" t="str">
            <v>鮮奶饅頭</v>
          </cell>
        </row>
        <row r="210">
          <cell r="B210" t="str">
            <v>紅糟肉汁</v>
          </cell>
        </row>
        <row r="212">
          <cell r="B212" t="str">
            <v>絲瓜麵線</v>
          </cell>
        </row>
        <row r="216">
          <cell r="B216" t="str">
            <v>海芽味噌湯</v>
          </cell>
        </row>
        <row r="223">
          <cell r="B223" t="str">
            <v>香酥魚排</v>
          </cell>
        </row>
        <row r="224">
          <cell r="B224" t="str">
            <v>沙茶冬粉煲</v>
          </cell>
        </row>
        <row r="230">
          <cell r="B230" t="str">
            <v>冬瓜香菇湯</v>
          </cell>
        </row>
        <row r="239">
          <cell r="B239" t="str">
            <v>皮蛋瘦肉粥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蘿蔔魚羹湯</v>
          </cell>
        </row>
        <row r="262">
          <cell r="B262" t="str">
            <v>香滷雞排</v>
          </cell>
        </row>
        <row r="263">
          <cell r="B263" t="str">
            <v>開陽白菜</v>
          </cell>
        </row>
        <row r="268">
          <cell r="B268" t="str">
            <v>番茄蛋花湯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63">
          <cell r="B63" t="str">
            <v>紅豆紫米湯</v>
          </cell>
        </row>
        <row r="84">
          <cell r="B84" t="str">
            <v>鲜奶饅頭</v>
          </cell>
        </row>
        <row r="121">
          <cell r="B121" t="str">
            <v>白稀飯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C3" sqref="C3:D3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3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8" ht="23.25" customHeight="1" thickBot="1">
      <c r="A2" s="24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8" ht="23.25" customHeight="1">
      <c r="A3" s="27" t="s">
        <v>1</v>
      </c>
      <c r="B3" s="9" t="s">
        <v>15</v>
      </c>
      <c r="C3" s="21">
        <v>44872</v>
      </c>
      <c r="D3" s="22"/>
      <c r="E3" s="16">
        <f>C3+1</f>
        <v>44873</v>
      </c>
      <c r="F3" s="17"/>
      <c r="G3" s="16">
        <f>E3+1</f>
        <v>44874</v>
      </c>
      <c r="H3" s="17"/>
      <c r="I3" s="16">
        <f>G3+1</f>
        <v>44875</v>
      </c>
      <c r="J3" s="17"/>
      <c r="K3" s="16">
        <f>I3+1</f>
        <v>44876</v>
      </c>
      <c r="L3" s="17"/>
      <c r="M3" s="16">
        <f>K3+1</f>
        <v>44877</v>
      </c>
      <c r="N3" s="17"/>
      <c r="O3" s="16">
        <f>M3+1</f>
        <v>44878</v>
      </c>
      <c r="P3" s="17"/>
    </row>
    <row r="4" spans="1:18" ht="23.25" customHeight="1" thickBot="1">
      <c r="A4" s="20"/>
      <c r="B4" s="28" t="s">
        <v>16</v>
      </c>
      <c r="C4" s="29">
        <v>44256</v>
      </c>
      <c r="D4" s="30" t="s">
        <v>2</v>
      </c>
      <c r="E4" s="31">
        <v>44257</v>
      </c>
      <c r="F4" s="32" t="s">
        <v>2</v>
      </c>
      <c r="G4" s="29">
        <v>44258</v>
      </c>
      <c r="H4" s="30" t="s">
        <v>2</v>
      </c>
      <c r="I4" s="29">
        <v>44259</v>
      </c>
      <c r="J4" s="30" t="s">
        <v>2</v>
      </c>
      <c r="K4" s="31">
        <v>44260</v>
      </c>
      <c r="L4" s="32" t="s">
        <v>2</v>
      </c>
      <c r="M4" s="33">
        <v>44261</v>
      </c>
      <c r="N4" s="34" t="s">
        <v>2</v>
      </c>
      <c r="O4" s="31">
        <v>44262</v>
      </c>
      <c r="P4" s="35" t="s">
        <v>2</v>
      </c>
    </row>
    <row r="5" spans="1:18" ht="23.25" customHeight="1">
      <c r="A5" s="36" t="s">
        <v>3</v>
      </c>
      <c r="B5" s="37" t="s">
        <v>5</v>
      </c>
      <c r="C5" s="38" t="str">
        <f>[1]香中量單!B5</f>
        <v>雞茸瘦肉粥</v>
      </c>
      <c r="D5" s="39">
        <v>300</v>
      </c>
      <c r="E5" s="7" t="str">
        <f>[1]香中量單!B44</f>
        <v>肉絲蛋炒飯</v>
      </c>
      <c r="F5" s="8">
        <v>320</v>
      </c>
      <c r="G5" s="38" t="str">
        <f>[1]香中量單!B82</f>
        <v>三色濃湯</v>
      </c>
      <c r="H5" s="39">
        <v>300</v>
      </c>
      <c r="I5" s="40" t="str">
        <f>[2]香中量單!B121</f>
        <v>白稀飯</v>
      </c>
      <c r="J5" s="37">
        <v>280</v>
      </c>
      <c r="K5" s="38" t="str">
        <f>[1]香中量單!B162</f>
        <v>什錦蔬菜炒麵</v>
      </c>
      <c r="L5" s="39">
        <v>320</v>
      </c>
      <c r="M5" s="40" t="str">
        <f>[1]香中量單!B200</f>
        <v>玉米滑蛋粥</v>
      </c>
      <c r="N5" s="37">
        <v>300</v>
      </c>
      <c r="O5" s="38" t="str">
        <f>[1]香中量單!B239</f>
        <v>皮蛋瘦肉粥</v>
      </c>
      <c r="P5" s="41">
        <v>275</v>
      </c>
    </row>
    <row r="6" spans="1:18" ht="23.25" customHeight="1">
      <c r="A6" s="18"/>
      <c r="B6" s="42" t="s">
        <v>17</v>
      </c>
      <c r="C6" s="43" t="str">
        <f>[2]香中量單!B10</f>
        <v>桂冠饅頭</v>
      </c>
      <c r="D6" s="44">
        <v>120</v>
      </c>
      <c r="E6" s="4"/>
      <c r="F6" s="5"/>
      <c r="G6" s="43" t="str">
        <f>[2]香中量單!B84</f>
        <v>鲜奶饅頭</v>
      </c>
      <c r="H6" s="45">
        <v>120</v>
      </c>
      <c r="I6" s="46" t="str">
        <f>[1]香中量單!B122</f>
        <v>五香麵筋</v>
      </c>
      <c r="J6" s="47">
        <v>120</v>
      </c>
      <c r="K6" s="43"/>
      <c r="L6" s="44"/>
      <c r="M6" s="43" t="str">
        <f>[1]香中量單!B204</f>
        <v>鮮奶饅頭</v>
      </c>
      <c r="N6" s="42">
        <v>120</v>
      </c>
      <c r="O6" s="43" t="s">
        <v>18</v>
      </c>
      <c r="P6" s="48">
        <v>120</v>
      </c>
    </row>
    <row r="7" spans="1:18" ht="23.25" customHeight="1">
      <c r="A7" s="18"/>
      <c r="B7" s="42"/>
      <c r="C7" s="43"/>
      <c r="D7" s="49"/>
      <c r="E7" s="4"/>
      <c r="F7" s="6"/>
      <c r="G7" s="43"/>
      <c r="H7" s="50"/>
      <c r="I7" s="46" t="str">
        <f>[1]香中量單!B123</f>
        <v>麻油脆瓜</v>
      </c>
      <c r="J7" s="51">
        <v>90</v>
      </c>
      <c r="K7" s="43"/>
      <c r="L7" s="49"/>
      <c r="M7" s="46"/>
      <c r="N7" s="52"/>
      <c r="O7" s="43"/>
      <c r="P7" s="53"/>
    </row>
    <row r="8" spans="1:18" ht="23.25" customHeight="1" thickBot="1">
      <c r="A8" s="18"/>
      <c r="B8" s="42"/>
      <c r="C8" s="43"/>
      <c r="D8" s="45"/>
      <c r="E8" s="4"/>
      <c r="F8" s="3"/>
      <c r="G8" s="43"/>
      <c r="H8" s="45"/>
      <c r="I8" s="46"/>
      <c r="J8" s="42"/>
      <c r="K8" s="43"/>
      <c r="L8" s="54"/>
      <c r="M8" s="46"/>
      <c r="N8" s="42"/>
      <c r="O8" s="43"/>
      <c r="P8" s="45"/>
    </row>
    <row r="9" spans="1:18" ht="23.25" customHeight="1" thickTop="1" thickBot="1">
      <c r="A9" s="19"/>
      <c r="B9" s="55"/>
      <c r="C9" s="56"/>
      <c r="D9" s="57"/>
      <c r="E9" s="56"/>
      <c r="F9" s="57"/>
      <c r="G9" s="58"/>
      <c r="H9" s="57"/>
      <c r="I9" s="59"/>
      <c r="J9" s="60"/>
      <c r="K9" s="56"/>
      <c r="L9" s="57"/>
      <c r="M9" s="59"/>
      <c r="N9" s="60"/>
      <c r="O9" s="58"/>
      <c r="P9" s="61"/>
    </row>
    <row r="10" spans="1:18" ht="23.25" customHeight="1">
      <c r="A10" s="36" t="s">
        <v>4</v>
      </c>
      <c r="B10" s="37" t="s">
        <v>5</v>
      </c>
      <c r="C10" s="62" t="s">
        <v>6</v>
      </c>
      <c r="D10" s="39">
        <v>280</v>
      </c>
      <c r="E10" s="62" t="s">
        <v>7</v>
      </c>
      <c r="F10" s="39">
        <v>280</v>
      </c>
      <c r="G10" s="63" t="s">
        <v>6</v>
      </c>
      <c r="H10" s="39">
        <v>280</v>
      </c>
      <c r="I10" s="64" t="s">
        <v>6</v>
      </c>
      <c r="J10" s="37">
        <v>280</v>
      </c>
      <c r="K10" s="62" t="s">
        <v>7</v>
      </c>
      <c r="L10" s="39">
        <v>280</v>
      </c>
      <c r="M10" s="64" t="s">
        <v>6</v>
      </c>
      <c r="N10" s="42">
        <v>300</v>
      </c>
      <c r="O10" s="63" t="s">
        <v>6</v>
      </c>
      <c r="P10" s="41">
        <v>290</v>
      </c>
    </row>
    <row r="11" spans="1:18" ht="23.25" customHeight="1">
      <c r="A11" s="65"/>
      <c r="B11" s="10" t="s">
        <v>19</v>
      </c>
      <c r="C11" s="43"/>
      <c r="D11" s="45"/>
      <c r="E11" s="43"/>
      <c r="F11" s="45"/>
      <c r="G11" s="43" t="s">
        <v>24</v>
      </c>
      <c r="H11" s="45"/>
      <c r="I11" s="66"/>
      <c r="J11" s="42"/>
      <c r="K11" s="43"/>
      <c r="L11" s="45"/>
      <c r="M11" s="67"/>
      <c r="N11" s="42"/>
      <c r="O11" s="68"/>
      <c r="P11" s="48"/>
    </row>
    <row r="12" spans="1:18" ht="23.25" customHeight="1">
      <c r="A12" s="65"/>
      <c r="B12" s="42" t="s">
        <v>8</v>
      </c>
      <c r="C12" s="43" t="str">
        <f>[1]香中量單!B15</f>
        <v>燒烤肉片</v>
      </c>
      <c r="D12" s="45">
        <v>195</v>
      </c>
      <c r="E12" s="43" t="str">
        <f>[1]香中量單!B54</f>
        <v>香酥魚排</v>
      </c>
      <c r="F12" s="45">
        <v>185</v>
      </c>
      <c r="G12" s="69" t="str">
        <f>[1]香中量單!B94</f>
        <v>豬排湯麵</v>
      </c>
      <c r="H12" s="45">
        <v>160</v>
      </c>
      <c r="I12" s="66" t="str">
        <f>[1]香中量單!B132</f>
        <v>脆皮雞排</v>
      </c>
      <c r="J12" s="42">
        <v>165</v>
      </c>
      <c r="K12" s="43" t="str">
        <f>[1]香中量單!B171</f>
        <v>三杯豆包</v>
      </c>
      <c r="L12" s="45">
        <v>75</v>
      </c>
      <c r="M12" s="46" t="str">
        <f>[1]香中量單!B210</f>
        <v>紅糟肉汁</v>
      </c>
      <c r="N12" s="42">
        <v>65</v>
      </c>
      <c r="O12" s="43" t="str">
        <f>[1]香中量單!B249</f>
        <v>洋蔥雞絲</v>
      </c>
      <c r="P12" s="48">
        <v>75</v>
      </c>
    </row>
    <row r="13" spans="1:18" ht="23.25" customHeight="1">
      <c r="A13" s="65"/>
      <c r="B13" s="42" t="s">
        <v>9</v>
      </c>
      <c r="C13" s="43" t="str">
        <f>[1]香中量單!B18</f>
        <v>蘿蔔絞肉</v>
      </c>
      <c r="D13" s="45">
        <v>85</v>
      </c>
      <c r="E13" s="43" t="str">
        <f>[1]香中量單!B55</f>
        <v>青椒炒肉</v>
      </c>
      <c r="F13" s="45">
        <v>55</v>
      </c>
      <c r="G13" s="43" t="str">
        <f>[1]香中量單!B95</f>
        <v>香滷豬排</v>
      </c>
      <c r="H13" s="45">
        <v>85</v>
      </c>
      <c r="I13" s="66" t="str">
        <f>[1]香中量單!B134</f>
        <v>菜頭燒雞</v>
      </c>
      <c r="J13" s="42">
        <v>75</v>
      </c>
      <c r="K13" s="43" t="str">
        <f>[1]香中量單!B174</f>
        <v>螞蟻上樹</v>
      </c>
      <c r="L13" s="45">
        <v>85</v>
      </c>
      <c r="M13" s="46" t="str">
        <f>[1]香中量單!B212</f>
        <v>絲瓜麵線</v>
      </c>
      <c r="N13" s="42">
        <v>60</v>
      </c>
      <c r="O13" s="43" t="str">
        <f>[1]香中量單!B252</f>
        <v>塔香紫茄</v>
      </c>
      <c r="P13" s="45">
        <v>75</v>
      </c>
      <c r="R13" s="70"/>
    </row>
    <row r="14" spans="1:18" ht="23.25" customHeight="1">
      <c r="A14" s="65"/>
      <c r="B14" s="42" t="s">
        <v>10</v>
      </c>
      <c r="C14" s="4" t="s">
        <v>11</v>
      </c>
      <c r="D14" s="45">
        <v>50</v>
      </c>
      <c r="E14" s="43" t="s">
        <v>11</v>
      </c>
      <c r="F14" s="45">
        <v>50</v>
      </c>
      <c r="G14" s="43" t="s">
        <v>11</v>
      </c>
      <c r="H14" s="45">
        <v>50</v>
      </c>
      <c r="I14" s="46" t="s">
        <v>11</v>
      </c>
      <c r="J14" s="42">
        <v>50</v>
      </c>
      <c r="K14" s="43" t="s">
        <v>11</v>
      </c>
      <c r="L14" s="45">
        <v>50</v>
      </c>
      <c r="M14" s="46" t="s">
        <v>11</v>
      </c>
      <c r="N14" s="42">
        <v>50</v>
      </c>
      <c r="O14" s="43" t="s">
        <v>11</v>
      </c>
      <c r="P14" s="48">
        <v>50</v>
      </c>
      <c r="R14" s="70"/>
    </row>
    <row r="15" spans="1:18" ht="23.25" customHeight="1">
      <c r="A15" s="65"/>
      <c r="B15" s="42" t="s">
        <v>12</v>
      </c>
      <c r="C15" s="43" t="str">
        <f>[1]香中量單!B22</f>
        <v>大瓜貢丸湯</v>
      </c>
      <c r="D15" s="45">
        <v>35</v>
      </c>
      <c r="E15" s="43" t="str">
        <f>[2]香中量單!B63</f>
        <v>紅豆紫米湯</v>
      </c>
      <c r="F15" s="45">
        <v>75</v>
      </c>
      <c r="G15" s="43"/>
      <c r="H15" s="45"/>
      <c r="I15" s="66" t="str">
        <f>[1]香中量單!B138</f>
        <v>木瓜排骨湯</v>
      </c>
      <c r="J15" s="42">
        <v>30</v>
      </c>
      <c r="K15" s="43" t="str">
        <f>[1]香中量單!B178</f>
        <v>苦瓜排骨湯</v>
      </c>
      <c r="L15" s="45">
        <v>50</v>
      </c>
      <c r="M15" s="46" t="str">
        <f>[1]香中量單!B216</f>
        <v>海芽味噌湯</v>
      </c>
      <c r="N15" s="42">
        <v>35</v>
      </c>
      <c r="O15" s="43" t="str">
        <f>[1]香中量單!B256</f>
        <v>蘿蔔魚羹湯</v>
      </c>
      <c r="P15" s="48">
        <v>30</v>
      </c>
    </row>
    <row r="16" spans="1:18" ht="23.25" customHeight="1">
      <c r="A16" s="65"/>
      <c r="B16" s="42"/>
      <c r="C16" s="43"/>
      <c r="D16" s="45"/>
      <c r="E16" s="43"/>
      <c r="F16" s="45"/>
      <c r="G16" s="43"/>
      <c r="H16" s="45"/>
      <c r="I16" s="46"/>
      <c r="J16" s="42"/>
      <c r="K16" s="43"/>
      <c r="L16" s="71"/>
      <c r="M16" s="46"/>
      <c r="N16" s="42"/>
      <c r="O16" s="43"/>
      <c r="P16" s="48"/>
    </row>
    <row r="17" spans="1:16" ht="23.25" customHeight="1" thickBot="1">
      <c r="A17" s="72"/>
      <c r="B17" s="73"/>
      <c r="C17" s="74"/>
      <c r="D17" s="57"/>
      <c r="E17" s="74"/>
      <c r="F17" s="57"/>
      <c r="G17" s="74"/>
      <c r="H17" s="57"/>
      <c r="I17" s="75" t="s">
        <v>25</v>
      </c>
      <c r="J17" s="55"/>
      <c r="K17" s="58"/>
      <c r="L17" s="76"/>
      <c r="M17" s="75"/>
      <c r="N17" s="73"/>
      <c r="O17" s="58"/>
      <c r="P17" s="77"/>
    </row>
    <row r="18" spans="1:16" ht="23.25" customHeight="1">
      <c r="A18" s="36" t="s">
        <v>13</v>
      </c>
      <c r="B18" s="78" t="s">
        <v>5</v>
      </c>
      <c r="C18" s="62" t="s">
        <v>6</v>
      </c>
      <c r="D18" s="39">
        <v>280</v>
      </c>
      <c r="E18" s="62" t="s">
        <v>6</v>
      </c>
      <c r="F18" s="39">
        <v>280</v>
      </c>
      <c r="G18" s="62" t="s">
        <v>6</v>
      </c>
      <c r="H18" s="39">
        <v>280</v>
      </c>
      <c r="I18" s="79" t="s">
        <v>6</v>
      </c>
      <c r="J18" s="37">
        <v>280</v>
      </c>
      <c r="K18" s="62" t="s">
        <v>6</v>
      </c>
      <c r="L18" s="39">
        <v>280</v>
      </c>
      <c r="M18" s="64" t="s">
        <v>6</v>
      </c>
      <c r="N18" s="37">
        <v>280</v>
      </c>
      <c r="O18" s="63" t="s">
        <v>6</v>
      </c>
      <c r="P18" s="39">
        <v>280</v>
      </c>
    </row>
    <row r="19" spans="1:16" ht="23.25" customHeight="1">
      <c r="A19" s="65"/>
      <c r="B19" s="10" t="s">
        <v>20</v>
      </c>
      <c r="C19" s="43"/>
      <c r="D19" s="45"/>
      <c r="E19" s="43"/>
      <c r="F19" s="45"/>
      <c r="G19" s="43"/>
      <c r="H19" s="45"/>
      <c r="I19" s="46"/>
      <c r="J19" s="42"/>
      <c r="K19" s="43"/>
      <c r="L19" s="45"/>
      <c r="M19" s="46"/>
      <c r="N19" s="42"/>
      <c r="O19" s="80"/>
      <c r="P19" s="48"/>
    </row>
    <row r="20" spans="1:16" ht="23.25" customHeight="1">
      <c r="A20" s="65"/>
      <c r="B20" s="42" t="s">
        <v>8</v>
      </c>
      <c r="C20" s="43" t="str">
        <f>[1]香中量單!B28</f>
        <v>黃金蝦排</v>
      </c>
      <c r="D20" s="45">
        <v>165</v>
      </c>
      <c r="E20" s="43" t="str">
        <f>[1]香中量單!B67</f>
        <v>紅糟肉片</v>
      </c>
      <c r="F20" s="45">
        <v>175</v>
      </c>
      <c r="G20" s="43" t="str">
        <f>[1]香中量單!B106</f>
        <v>紅燒雞排</v>
      </c>
      <c r="H20" s="45">
        <v>165</v>
      </c>
      <c r="I20" s="46" t="str">
        <f>[1]香中量單!B145</f>
        <v>红燒扣肉</v>
      </c>
      <c r="J20" s="42">
        <v>165</v>
      </c>
      <c r="K20" s="43" t="str">
        <f>[1]香中量單!B184</f>
        <v>麻婆豆腐</v>
      </c>
      <c r="L20" s="45">
        <v>85</v>
      </c>
      <c r="M20" s="46" t="str">
        <f>[1]香中量單!B223</f>
        <v>香酥魚排</v>
      </c>
      <c r="N20" s="42">
        <v>160</v>
      </c>
      <c r="O20" s="11" t="str">
        <f>[1]香中量單!B262</f>
        <v>香滷雞排</v>
      </c>
      <c r="P20" s="48">
        <v>165</v>
      </c>
    </row>
    <row r="21" spans="1:16" ht="23.25" customHeight="1">
      <c r="A21" s="65"/>
      <c r="B21" s="42" t="s">
        <v>9</v>
      </c>
      <c r="C21" s="81" t="str">
        <f>[1]香中量單!B29</f>
        <v>脆瓜魷魚</v>
      </c>
      <c r="D21" s="3">
        <v>110</v>
      </c>
      <c r="E21" s="43" t="str">
        <f>[1]香中量單!B70</f>
        <v>蛋酥白菜</v>
      </c>
      <c r="F21" s="45">
        <v>75</v>
      </c>
      <c r="G21" s="43" t="str">
        <f>[1]香中量單!B108</f>
        <v>五味淋茄</v>
      </c>
      <c r="H21" s="45">
        <v>75</v>
      </c>
      <c r="I21" s="46" t="str">
        <f>[1]香中量單!B147</f>
        <v>黃瓜泡鱿魚</v>
      </c>
      <c r="J21" s="42">
        <v>70</v>
      </c>
      <c r="K21" s="43" t="str">
        <f>[1]香中量單!B185</f>
        <v>三色腿丁</v>
      </c>
      <c r="L21" s="45">
        <v>75</v>
      </c>
      <c r="M21" s="46" t="str">
        <f>[1]香中量單!B224</f>
        <v>沙茶冬粉煲</v>
      </c>
      <c r="N21" s="42">
        <v>95</v>
      </c>
      <c r="O21" s="43" t="str">
        <f>[1]香中量單!B263</f>
        <v>開陽白菜</v>
      </c>
      <c r="P21" s="48">
        <v>60</v>
      </c>
    </row>
    <row r="22" spans="1:16" ht="23.25" customHeight="1">
      <c r="A22" s="65"/>
      <c r="B22" s="42" t="s">
        <v>10</v>
      </c>
      <c r="C22" s="4" t="s">
        <v>11</v>
      </c>
      <c r="D22" s="45">
        <v>50</v>
      </c>
      <c r="E22" s="43" t="s">
        <v>11</v>
      </c>
      <c r="F22" s="45">
        <v>50</v>
      </c>
      <c r="G22" s="43" t="s">
        <v>11</v>
      </c>
      <c r="H22" s="45">
        <v>50</v>
      </c>
      <c r="I22" s="46" t="s">
        <v>11</v>
      </c>
      <c r="J22" s="42">
        <v>50</v>
      </c>
      <c r="K22" s="43" t="s">
        <v>11</v>
      </c>
      <c r="L22" s="45">
        <v>50</v>
      </c>
      <c r="M22" s="46" t="s">
        <v>11</v>
      </c>
      <c r="N22" s="42">
        <v>50</v>
      </c>
      <c r="O22" s="43" t="s">
        <v>11</v>
      </c>
      <c r="P22" s="48">
        <v>50</v>
      </c>
    </row>
    <row r="23" spans="1:16" ht="23.25" customHeight="1">
      <c r="A23" s="65"/>
      <c r="B23" s="42" t="s">
        <v>12</v>
      </c>
      <c r="C23" s="43" t="str">
        <f>[1]香中量單!B34</f>
        <v>海芽蛋花湯</v>
      </c>
      <c r="D23" s="45">
        <v>35</v>
      </c>
      <c r="E23" s="43" t="str">
        <f>[1]香中量單!B75</f>
        <v>玉米蛋花湯</v>
      </c>
      <c r="F23" s="45">
        <v>30</v>
      </c>
      <c r="G23" s="43" t="str">
        <f>[1]香中量單!B112</f>
        <v>冬瓜枸杞排骨湯</v>
      </c>
      <c r="H23" s="45">
        <v>35</v>
      </c>
      <c r="I23" s="46" t="str">
        <f>[1]香中量單!B152</f>
        <v>白菜豆腐湯</v>
      </c>
      <c r="J23" s="42">
        <v>35</v>
      </c>
      <c r="K23" s="43" t="str">
        <f>[1]香中量單!B189</f>
        <v>榨菜肉絲湯</v>
      </c>
      <c r="L23" s="45">
        <v>30</v>
      </c>
      <c r="M23" s="46" t="str">
        <f>[1]香中量單!B230</f>
        <v>冬瓜香菇湯</v>
      </c>
      <c r="N23" s="42">
        <v>30</v>
      </c>
      <c r="O23" s="43" t="str">
        <f>[1]香中量單!B268</f>
        <v>番茄蛋花湯</v>
      </c>
      <c r="P23" s="48">
        <v>35</v>
      </c>
    </row>
    <row r="24" spans="1:16" ht="23.25" customHeight="1" thickBot="1">
      <c r="A24" s="72"/>
      <c r="B24" s="73"/>
      <c r="C24" s="58"/>
      <c r="D24" s="57"/>
      <c r="E24" s="58"/>
      <c r="F24" s="57"/>
      <c r="G24" s="58"/>
      <c r="H24" s="57"/>
      <c r="I24" s="75"/>
      <c r="J24" s="60"/>
      <c r="K24" s="58"/>
      <c r="L24" s="76"/>
      <c r="M24" s="75"/>
      <c r="N24" s="55"/>
      <c r="O24" s="58"/>
      <c r="P24" s="61"/>
    </row>
    <row r="25" spans="1:16" ht="30.75" customHeight="1">
      <c r="A25" s="82" t="s">
        <v>21</v>
      </c>
      <c r="B25" s="14"/>
      <c r="C25" s="14"/>
      <c r="D25" s="14"/>
      <c r="E25" s="14"/>
      <c r="F25" s="14"/>
      <c r="G25" s="14"/>
      <c r="H25" s="83" t="s">
        <v>22</v>
      </c>
      <c r="I25" s="84"/>
      <c r="J25" s="84"/>
      <c r="K25" s="84"/>
      <c r="L25" s="85" t="s">
        <v>23</v>
      </c>
      <c r="M25" s="15"/>
      <c r="N25" s="15"/>
      <c r="O25" s="15"/>
      <c r="P25" s="15"/>
    </row>
    <row r="26" spans="1:16" ht="19.5">
      <c r="A26" s="2"/>
      <c r="B26" s="2"/>
      <c r="C26" s="86"/>
      <c r="D26" s="86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2"/>
    </row>
    <row r="27" spans="1:16" ht="19.5">
      <c r="A27" s="2"/>
      <c r="B27" s="2"/>
      <c r="C27" s="86"/>
      <c r="D27" s="86"/>
      <c r="E27" s="88"/>
      <c r="F27" s="88"/>
      <c r="G27" s="2"/>
      <c r="H27" s="12"/>
      <c r="I27" s="2"/>
      <c r="J27" s="2"/>
      <c r="K27" s="2"/>
      <c r="L27" s="2"/>
      <c r="M27" s="88"/>
      <c r="N27" s="88"/>
      <c r="O27" s="88"/>
      <c r="P27" s="2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2021-04-25T13:02:44Z</cp:lastPrinted>
  <dcterms:created xsi:type="dcterms:W3CDTF">2021-03-12T11:59:10Z</dcterms:created>
  <dcterms:modified xsi:type="dcterms:W3CDTF">2022-11-09T00:54:23Z</dcterms:modified>
</cp:coreProperties>
</file>