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B90089B-7D95-4D21-94FE-B9AD68ACDBB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G23" i="2"/>
  <c r="E23" i="2"/>
  <c r="C23" i="2"/>
  <c r="O21" i="2"/>
  <c r="M21" i="2"/>
  <c r="K21" i="2"/>
  <c r="G21" i="2"/>
  <c r="E21" i="2"/>
  <c r="C21" i="2"/>
  <c r="O20" i="2"/>
  <c r="M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7" i="2"/>
  <c r="O6" i="2"/>
  <c r="M6" i="2"/>
  <c r="K6" i="2"/>
  <c r="I6" i="2"/>
  <c r="G6" i="2"/>
  <c r="O5" i="2"/>
  <c r="M5" i="2"/>
  <c r="K5" i="2"/>
  <c r="I5" i="2"/>
  <c r="G5" i="2"/>
  <c r="E5" i="2"/>
  <c r="C5" i="2"/>
  <c r="C3" i="2"/>
  <c r="E3" i="2" s="1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<sst xmlns="http://schemas.openxmlformats.org/spreadsheetml/2006/main" count="68" uniqueCount="32">
  <si>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</si>
  <si>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</si>
  <si>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</si>
  <si>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</si>
  <si>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</si>
  <si>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</si>
  <si>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</si>
  <si>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</si>
  <si>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</si>
  <si>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</si>
  <si>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</si>
  <si>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</si>
  <si>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</si>
  <si>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</si>
  <si>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</si>
  <si>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</si>
  <si>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</si>
  <si>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</si>
  <si>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</si>
  <si>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桂冠饅頭</t>
    <phoneticPr fontId="11" type="noConversion"/>
  </si>
  <si>
    <t>特餐</t>
    <phoneticPr fontId="11" type="noConversion"/>
  </si>
  <si>
    <t>特殊</t>
    <phoneticPr fontId="11" type="noConversion"/>
  </si>
  <si>
    <t>黑輪</t>
    <phoneticPr fontId="11" type="noConversion"/>
  </si>
  <si>
    <t>黑輪條</t>
    <phoneticPr fontId="11" type="noConversion"/>
  </si>
  <si>
    <t>红燒豆腐</t>
    <phoneticPr fontId="11" type="noConversion"/>
  </si>
  <si>
    <t>玉米節</t>
    <phoneticPr fontId="11" type="noConversion"/>
  </si>
  <si>
    <t>甜不辣片</t>
    <phoneticPr fontId="11" type="noConversion"/>
  </si>
  <si>
    <t>甜條+蘿蔔</t>
    <phoneticPr fontId="11" type="noConversion"/>
  </si>
  <si>
    <t>．</t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</si>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</sst>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44" xfId="1" applyFont="1" applyBorder="1" applyAlignment="1">
      <alignment horizontal="center"/>
    </xf>
    <xf numFmtId="0" fontId="0" fillId="0" borderId="35" xfId="0" applyBorder="1" applyAlignment="1">
      <alignment horizontal="left" vertical="center"/>
    </xf>
    <xf numFmtId="0" fontId="9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205-121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  <sheetName val="工作表1"/>
    </sheetNames>
    <sheetDataSet>
      <sheetData sheetId="0"/>
      <sheetData sheetId="1">
        <row r="1">
          <cell r="D1">
            <v>44900</v>
          </cell>
        </row>
        <row r="5">
          <cell r="B5" t="str">
            <v>玉菜肉絲粥</v>
          </cell>
        </row>
        <row r="15">
          <cell r="B15" t="str">
            <v>三杯魚片</v>
          </cell>
        </row>
        <row r="17">
          <cell r="B17" t="str">
            <v>福州丸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玉米炒蛋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黃瓜大骨湯</v>
          </cell>
        </row>
        <row r="83">
          <cell r="B83" t="str">
            <v>客家竹筍粥</v>
          </cell>
        </row>
        <row r="87">
          <cell r="B87" t="str">
            <v>黑糖饅頭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木瓜排骨湯</v>
          </cell>
        </row>
        <row r="106">
          <cell r="B106" t="str">
            <v>海结燒肉</v>
          </cell>
        </row>
        <row r="110">
          <cell r="B110" t="str">
            <v>絲瓜燴诲鲜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41">
          <cell r="B141" t="str">
            <v>銀芽三絲</v>
          </cell>
        </row>
        <row r="161">
          <cell r="B161" t="str">
            <v>五殼稀飯</v>
          </cell>
        </row>
        <row r="163">
          <cell r="B163" t="str">
            <v>鮮奶饅頭</v>
          </cell>
        </row>
        <row r="174">
          <cell r="B174" t="str">
            <v>香滷黑豆干</v>
          </cell>
        </row>
        <row r="176">
          <cell r="B176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鲜味肉茸粥</v>
          </cell>
        </row>
        <row r="206">
          <cell r="B206" t="str">
            <v>桂冠饅頭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结菜肉絲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F9" sqref="F9"/>
    </sheetView>
  </sheetViews>
  <sheetFormatPr defaultRowHeight="16.5"/>
  <cols>
    <col min="1" max="1" width="4" style="59" customWidth="1"/>
    <col min="2" max="2" width="7.875" style="59" customWidth="1"/>
    <col min="3" max="3" width="13" style="59" customWidth="1"/>
    <col min="4" max="4" width="6" style="59" customWidth="1"/>
    <col min="5" max="5" width="13" style="59" customWidth="1"/>
    <col min="6" max="6" width="6" style="59" customWidth="1"/>
    <col min="7" max="7" width="13" style="59" customWidth="1"/>
    <col min="8" max="8" width="6" style="81" customWidth="1"/>
    <col min="9" max="9" width="13" style="59" customWidth="1"/>
    <col min="10" max="10" width="6" style="59" customWidth="1"/>
    <col min="11" max="11" width="13" style="59" customWidth="1"/>
    <col min="12" max="12" width="6" style="59" customWidth="1"/>
    <col min="13" max="13" width="13" style="59" customWidth="1"/>
    <col min="14" max="14" width="6" style="59" customWidth="1"/>
    <col min="15" max="15" width="13" style="59" customWidth="1"/>
    <col min="16" max="16" width="6" style="59" customWidth="1"/>
    <col min="17" max="16384" width="9" style="59"/>
  </cols>
  <sheetData>
    <row r="1" spans="1:18" ht="39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8" ht="23.25" customHeight="1" thickBot="1">
      <c r="A2" s="60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18" ht="23.25" customHeight="1">
      <c r="A3" s="63" t="s">
        <v>1</v>
      </c>
      <c r="B3" s="64" t="s">
        <v>16</v>
      </c>
      <c r="C3" s="65">
        <f>[1]香中量單!D1</f>
        <v>44900</v>
      </c>
      <c r="D3" s="66"/>
      <c r="E3" s="67">
        <f>C3+1</f>
        <v>44901</v>
      </c>
      <c r="F3" s="68"/>
      <c r="G3" s="67">
        <f>E3+1</f>
        <v>44902</v>
      </c>
      <c r="H3" s="68"/>
      <c r="I3" s="67">
        <f>G3+1</f>
        <v>44903</v>
      </c>
      <c r="J3" s="68"/>
      <c r="K3" s="67">
        <f>I3+1</f>
        <v>44904</v>
      </c>
      <c r="L3" s="68"/>
      <c r="M3" s="67">
        <f>K3+1</f>
        <v>44905</v>
      </c>
      <c r="N3" s="68"/>
      <c r="O3" s="67">
        <f>M3+1</f>
        <v>44906</v>
      </c>
      <c r="P3" s="68"/>
    </row>
    <row r="4" spans="1:18" ht="23.25" customHeight="1" thickBot="1">
      <c r="A4" s="69"/>
      <c r="B4" s="48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0" t="s">
        <v>3</v>
      </c>
      <c r="B5" s="8" t="s">
        <v>4</v>
      </c>
      <c r="C5" s="9" t="str">
        <f>[1]香中量單!B5</f>
        <v>玉菜肉絲粥</v>
      </c>
      <c r="D5" s="10">
        <v>300</v>
      </c>
      <c r="E5" s="84" t="str">
        <f>[1]香中量單!B44</f>
        <v>肉燥醬麵</v>
      </c>
      <c r="F5" s="85">
        <v>320</v>
      </c>
      <c r="G5" s="9" t="str">
        <f>[1]香中量單!B83</f>
        <v>客家竹筍粥</v>
      </c>
      <c r="H5" s="10">
        <v>300</v>
      </c>
      <c r="I5" s="11" t="str">
        <f>[1]香中量單!B121</f>
        <v>白稀飯</v>
      </c>
      <c r="J5" s="8">
        <v>280</v>
      </c>
      <c r="K5" s="9" t="str">
        <f>[1]香中量單!B161</f>
        <v>五殼稀飯</v>
      </c>
      <c r="L5" s="10">
        <v>320</v>
      </c>
      <c r="M5" s="11" t="str">
        <f>[1]香中量單!B200</f>
        <v>鲜味肉茸粥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71"/>
      <c r="B6" s="13" t="s">
        <v>18</v>
      </c>
      <c r="C6" s="14" t="s">
        <v>19</v>
      </c>
      <c r="D6" s="15">
        <v>120</v>
      </c>
      <c r="E6" s="82"/>
      <c r="F6" s="86"/>
      <c r="G6" s="14" t="str">
        <f>[1]香中量單!B87</f>
        <v>黑糖饅頭</v>
      </c>
      <c r="H6" s="16">
        <v>120</v>
      </c>
      <c r="I6" s="17" t="str">
        <f>[1]香中量單!B122</f>
        <v>五香麵筋</v>
      </c>
      <c r="J6" s="18">
        <v>120</v>
      </c>
      <c r="K6" s="14" t="str">
        <f>[1]香中量單!B163</f>
        <v>鮮奶饅頭</v>
      </c>
      <c r="L6" s="15">
        <v>120</v>
      </c>
      <c r="M6" s="14" t="str">
        <f>[1]香中量單!B206</f>
        <v>桂冠饅頭</v>
      </c>
      <c r="N6" s="13">
        <v>120</v>
      </c>
      <c r="O6" s="14" t="str">
        <f>[1]香中量單!B244</f>
        <v>黑糖饅頭</v>
      </c>
      <c r="P6" s="19">
        <v>120</v>
      </c>
    </row>
    <row r="7" spans="1:18" ht="23.25" customHeight="1">
      <c r="A7" s="71"/>
      <c r="B7" s="13"/>
      <c r="C7" s="14"/>
      <c r="D7" s="20"/>
      <c r="E7" s="82"/>
      <c r="F7" s="87"/>
      <c r="G7" s="14"/>
      <c r="H7" s="21"/>
      <c r="I7" s="17" t="str">
        <f>[1]香中量單!B123</f>
        <v>麻油脆瓜</v>
      </c>
      <c r="J7" s="22">
        <v>90</v>
      </c>
      <c r="K7" s="14"/>
      <c r="L7" s="20"/>
      <c r="M7" s="17"/>
      <c r="N7" s="23"/>
      <c r="O7" s="14"/>
      <c r="P7" s="24"/>
    </row>
    <row r="8" spans="1:18" ht="23.25" customHeight="1" thickBot="1">
      <c r="A8" s="71"/>
      <c r="B8" s="13"/>
      <c r="C8" s="14"/>
      <c r="D8" s="16"/>
      <c r="E8" s="82"/>
      <c r="F8" s="83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2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70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7</v>
      </c>
      <c r="L10" s="10">
        <v>280</v>
      </c>
      <c r="M10" s="34" t="s">
        <v>6</v>
      </c>
      <c r="N10" s="13">
        <v>280</v>
      </c>
      <c r="O10" s="34" t="s">
        <v>6</v>
      </c>
      <c r="P10" s="19">
        <v>280</v>
      </c>
    </row>
    <row r="11" spans="1:18" ht="23.25" customHeight="1">
      <c r="A11" s="73"/>
      <c r="B11" s="74" t="s">
        <v>20</v>
      </c>
      <c r="C11" s="14"/>
      <c r="D11" s="16"/>
      <c r="E11" s="14"/>
      <c r="F11" s="16"/>
      <c r="G11" s="14"/>
      <c r="H11" s="16"/>
      <c r="I11" s="36"/>
      <c r="J11" s="13"/>
      <c r="K11" s="14"/>
      <c r="L11" s="16"/>
      <c r="M11" s="37"/>
      <c r="N11" s="13"/>
      <c r="O11" s="49"/>
      <c r="P11" s="19"/>
    </row>
    <row r="12" spans="1:18" ht="23.25" customHeight="1">
      <c r="A12" s="73"/>
      <c r="B12" s="13" t="s">
        <v>8</v>
      </c>
      <c r="C12" s="14" t="str">
        <f>[1]香中量單!B15</f>
        <v>三杯魚片</v>
      </c>
      <c r="D12" s="16">
        <v>195</v>
      </c>
      <c r="E12" s="14" t="str">
        <f>[1]香中量單!B54</f>
        <v>紅燒雞排</v>
      </c>
      <c r="F12" s="16">
        <v>185</v>
      </c>
      <c r="G12" s="14" t="str">
        <f>[1]香中量單!B96</f>
        <v>無骨香雞排</v>
      </c>
      <c r="H12" s="16">
        <v>160</v>
      </c>
      <c r="I12" s="36" t="str">
        <f>[1]香中量單!B133</f>
        <v>獅子頭</v>
      </c>
      <c r="J12" s="13">
        <v>165</v>
      </c>
      <c r="K12" s="14" t="str">
        <f>[1]香中量單!B174</f>
        <v>香滷黑豆干</v>
      </c>
      <c r="L12" s="16">
        <v>75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73"/>
      <c r="B13" s="13" t="s">
        <v>9</v>
      </c>
      <c r="C13" s="14" t="str">
        <f>[1]香中量單!B17</f>
        <v>福州丸</v>
      </c>
      <c r="D13" s="16">
        <v>85</v>
      </c>
      <c r="E13" s="14" t="str">
        <f>[1]香中量單!B57</f>
        <v>玉米炒蛋</v>
      </c>
      <c r="F13" s="16">
        <v>55</v>
      </c>
      <c r="G13" s="14" t="str">
        <f>[1]香中量單!B97</f>
        <v>白玉三色</v>
      </c>
      <c r="H13" s="16">
        <v>85</v>
      </c>
      <c r="I13" s="36" t="str">
        <f>[1]香中量單!B134</f>
        <v>開陽白菜</v>
      </c>
      <c r="J13" s="13">
        <v>75</v>
      </c>
      <c r="K13" s="14" t="str">
        <f>[1]香中量單!B176</f>
        <v>魚香茄子</v>
      </c>
      <c r="L13" s="16">
        <v>85</v>
      </c>
      <c r="M13" s="17" t="str">
        <f>[1]香中量單!B211</f>
        <v>三色炒蛋</v>
      </c>
      <c r="N13" s="13">
        <v>60</v>
      </c>
      <c r="O13" s="14" t="str">
        <f>[1]香中量單!B250</f>
        <v>结菜肉絲</v>
      </c>
      <c r="P13" s="16">
        <v>75</v>
      </c>
      <c r="R13" s="75"/>
    </row>
    <row r="14" spans="1:18" ht="23.25" customHeight="1">
      <c r="A14" s="73"/>
      <c r="B14" s="13" t="s">
        <v>10</v>
      </c>
      <c r="C14" s="82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5"/>
    </row>
    <row r="15" spans="1:18" ht="23.25" customHeight="1">
      <c r="A15" s="73"/>
      <c r="B15" s="13" t="s">
        <v>12</v>
      </c>
      <c r="C15" s="14" t="str">
        <f>[1]香中量單!B23</f>
        <v>榨菜肉絲湯</v>
      </c>
      <c r="D15" s="16">
        <v>60</v>
      </c>
      <c r="E15" s="14" t="str">
        <f>[1]香中量單!B61</f>
        <v>紅豆紫米湯</v>
      </c>
      <c r="F15" s="16">
        <v>75</v>
      </c>
      <c r="G15" s="14" t="str">
        <f>[1]香中量單!B102</f>
        <v>木瓜排骨湯</v>
      </c>
      <c r="H15" s="16">
        <v>60</v>
      </c>
      <c r="I15" s="36" t="str">
        <f>[1]香中量單!B141</f>
        <v>銀芽三絲</v>
      </c>
      <c r="J15" s="13">
        <v>30</v>
      </c>
      <c r="K15" s="14" t="str">
        <f>[1]香中量單!B180</f>
        <v>冬瓜菇湯</v>
      </c>
      <c r="L15" s="16">
        <v>75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73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14"/>
      <c r="P16" s="19"/>
    </row>
    <row r="17" spans="1:16" ht="23.25" customHeight="1" thickBot="1">
      <c r="A17" s="76"/>
      <c r="B17" s="39"/>
      <c r="C17" s="40"/>
      <c r="D17" s="28"/>
      <c r="E17" s="40"/>
      <c r="F17" s="28"/>
      <c r="G17" s="40"/>
      <c r="H17" s="28"/>
      <c r="I17" s="41" t="s">
        <v>13</v>
      </c>
      <c r="J17" s="26"/>
      <c r="K17" s="29"/>
      <c r="L17" s="42"/>
      <c r="M17" s="41"/>
      <c r="N17" s="39"/>
      <c r="O17" s="29"/>
      <c r="P17" s="50"/>
    </row>
    <row r="18" spans="1:16" ht="23.25" customHeight="1">
      <c r="A18" s="70" t="s">
        <v>14</v>
      </c>
      <c r="B18" s="43" t="s">
        <v>4</v>
      </c>
      <c r="C18" s="33" t="s">
        <v>6</v>
      </c>
      <c r="D18" s="1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3"/>
      <c r="B19" s="74" t="s">
        <v>21</v>
      </c>
      <c r="C19" s="14"/>
      <c r="D19" s="16"/>
      <c r="E19" s="14"/>
      <c r="F19" s="16"/>
      <c r="G19" s="14"/>
      <c r="H19" s="16"/>
      <c r="I19" s="17" t="s">
        <v>22</v>
      </c>
      <c r="J19" s="13"/>
      <c r="K19" s="14"/>
      <c r="L19" s="16"/>
      <c r="M19" s="17"/>
      <c r="N19" s="13"/>
      <c r="O19" s="45"/>
      <c r="P19" s="19"/>
    </row>
    <row r="20" spans="1:16" ht="23.25" customHeight="1">
      <c r="A20" s="73"/>
      <c r="B20" s="13" t="s">
        <v>8</v>
      </c>
      <c r="C20" s="14" t="str">
        <f>[1]香中量單!B28</f>
        <v>冬瓜燉雞</v>
      </c>
      <c r="D20" s="16">
        <v>165</v>
      </c>
      <c r="E20" s="14" t="str">
        <f>[1]香中量單!B67</f>
        <v>回鍋肉</v>
      </c>
      <c r="F20" s="16">
        <v>175</v>
      </c>
      <c r="G20" s="14" t="str">
        <f>[1]香中量單!B106</f>
        <v>海结燒肉</v>
      </c>
      <c r="H20" s="16">
        <v>165</v>
      </c>
      <c r="I20" s="17" t="s">
        <v>23</v>
      </c>
      <c r="J20" s="13">
        <v>95</v>
      </c>
      <c r="K20" s="14" t="s">
        <v>24</v>
      </c>
      <c r="L20" s="16">
        <v>85</v>
      </c>
      <c r="M20" s="17" t="str">
        <f>[1]香中量單!B223</f>
        <v>梅干肉塊</v>
      </c>
      <c r="N20" s="13">
        <v>160</v>
      </c>
      <c r="O20" s="51" t="str">
        <f>[1]香中量單!B262</f>
        <v>鍋燒油腐肉丁</v>
      </c>
      <c r="P20" s="19">
        <v>165</v>
      </c>
    </row>
    <row r="21" spans="1:16" ht="23.25" customHeight="1">
      <c r="A21" s="73"/>
      <c r="B21" s="13" t="s">
        <v>9</v>
      </c>
      <c r="C21" s="77" t="str">
        <f>[1]香中量單!B32</f>
        <v>油腐燒白玉</v>
      </c>
      <c r="D21" s="83">
        <v>110</v>
      </c>
      <c r="E21" s="14" t="str">
        <f>[1]香中量單!B70</f>
        <v>螞蟻上樹</v>
      </c>
      <c r="F21" s="16">
        <v>75</v>
      </c>
      <c r="G21" s="14" t="str">
        <f>[1]香中量單!B110</f>
        <v>絲瓜燴诲鲜</v>
      </c>
      <c r="H21" s="16">
        <v>75</v>
      </c>
      <c r="I21" s="17" t="s">
        <v>25</v>
      </c>
      <c r="J21" s="13">
        <v>50</v>
      </c>
      <c r="K21" s="14" t="str">
        <f>[1]香中量單!B185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73"/>
      <c r="B22" s="13" t="s">
        <v>10</v>
      </c>
      <c r="C22" s="82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26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3"/>
      <c r="B23" s="13" t="s">
        <v>12</v>
      </c>
      <c r="C23" s="14" t="str">
        <f>[1]香中量單!B36</f>
        <v>海芽蛋花湯</v>
      </c>
      <c r="D23" s="1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">
        <v>27</v>
      </c>
      <c r="J23" s="13">
        <v>85</v>
      </c>
      <c r="K23" s="14" t="str">
        <f>[1]香中量單!B190</f>
        <v>鲜三絲湯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玉菜蛋花湯</v>
      </c>
      <c r="P23" s="19">
        <v>35</v>
      </c>
    </row>
    <row r="24" spans="1:16" ht="23.25" customHeight="1" thickBot="1">
      <c r="A24" s="76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41"/>
      <c r="N24" s="26"/>
      <c r="O24" s="29" t="s">
        <v>28</v>
      </c>
      <c r="P24" s="32"/>
    </row>
    <row r="25" spans="1:16" ht="30.75" customHeight="1">
      <c r="A25" s="56" t="s">
        <v>29</v>
      </c>
      <c r="B25" s="78"/>
      <c r="C25" s="78"/>
      <c r="D25" s="78"/>
      <c r="E25" s="78"/>
      <c r="F25" s="78"/>
      <c r="G25" s="78"/>
      <c r="H25" s="57" t="s">
        <v>30</v>
      </c>
      <c r="I25" s="79"/>
      <c r="J25" s="79"/>
      <c r="K25" s="79"/>
      <c r="L25" s="55" t="s">
        <v>31</v>
      </c>
      <c r="M25" s="80"/>
      <c r="N25" s="80"/>
      <c r="O25" s="80"/>
      <c r="P25" s="80"/>
    </row>
    <row r="26" spans="1:16" ht="19.5">
      <c r="A26" s="46"/>
      <c r="B26" s="46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6"/>
    </row>
    <row r="27" spans="1:16" ht="19.5">
      <c r="A27" s="46"/>
      <c r="B27" s="46"/>
      <c r="C27" s="52"/>
      <c r="D27" s="52"/>
      <c r="E27" s="54"/>
      <c r="F27" s="54"/>
      <c r="G27" s="46"/>
      <c r="H27" s="47"/>
      <c r="I27" s="46"/>
      <c r="J27" s="46"/>
      <c r="K27" s="46"/>
      <c r="L27" s="46"/>
      <c r="M27" s="54"/>
      <c r="N27" s="54"/>
      <c r="O27" s="54"/>
      <c r="P27" s="46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2022-12-05T15:04:54Z</dcterms:modified>
  <dc:language>zh-TW</dc:language>
</cp:coreProperties>
</file>