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6965C2-E2E0-4FB6-9C54-B328A21F3D5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G6" i="2"/>
  <c r="C6" i="2"/>
  <c r="O5" i="2"/>
  <c r="M5" i="2"/>
  <c r="K5" i="2"/>
  <c r="I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<sst xmlns="http://schemas.openxmlformats.org/spreadsheetml/2006/main" count="60" uniqueCount="26">
  <si>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</si>
  <si>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</si>
  <si>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</si>
  <si>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</si>
  <si>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</si>
  <si>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</si>
  <si>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</si>
  <si>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</si>
  <si>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</si>
  <si>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</si>
  <si>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</si>
  <si>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</si>
  <si>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</si>
  <si>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</si>
  <si>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</si>
  <si>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</si>
  <si>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</si>
  <si>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芋香肉末粥</t>
    <phoneticPr fontId="8" type="noConversion"/>
  </si>
  <si>
    <t>配菜</t>
  </si>
  <si>
    <t>銀絲捲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</si>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</sst>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2" xfId="1" applyNumberFormat="1" applyFont="1" applyFill="1" applyBorder="1" applyAlignment="1">
      <alignment horizontal="center" vertical="center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textRotation="255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8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605-0611-2.xlsx" TargetMode="External"/><Relationship Id="rId1" Type="http://schemas.openxmlformats.org/officeDocument/2006/relationships/externalLinkPath" Target="&#39321;&#20013;112-0605-061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0">
          <cell r="B10" t="str">
            <v>雜糧饅頭</v>
          </cell>
        </row>
        <row r="15">
          <cell r="B15" t="str">
            <v>鐵路肉排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青青肉片</v>
          </cell>
        </row>
        <row r="33">
          <cell r="B33" t="str">
            <v>木瓜枸杞湯</v>
          </cell>
        </row>
        <row r="45">
          <cell r="B45" t="str">
            <v>香菇肉絲炒麵</v>
          </cell>
        </row>
        <row r="54">
          <cell r="B54" t="str">
            <v>香滷雞排</v>
          </cell>
        </row>
        <row r="59">
          <cell r="B59" t="str">
            <v>季節蔬菜</v>
          </cell>
        </row>
        <row r="60">
          <cell r="B60" t="str">
            <v>紅豆紫米湯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82">
          <cell r="B82" t="str">
            <v>翡翠吻仔魚粥</v>
          </cell>
        </row>
        <row r="85">
          <cell r="B85" t="str">
            <v>牛奶饅頭</v>
          </cell>
        </row>
        <row r="93">
          <cell r="B93" t="str">
            <v>五香獅子頭</v>
          </cell>
        </row>
        <row r="94">
          <cell r="B94" t="str">
            <v>玉菜麵線</v>
          </cell>
        </row>
        <row r="100">
          <cell r="B100" t="str">
            <v>海菜蛋花湯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沙茶肉絲炒麵</v>
          </cell>
        </row>
        <row r="132">
          <cell r="B132" t="str">
            <v>五香魚排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脆皮雞排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綠豆稀飯</v>
          </cell>
        </row>
        <row r="163">
          <cell r="B163" t="str">
            <v>桂冠饅頭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200">
          <cell r="B200" t="str">
            <v>香菇肉絲炒米粉</v>
          </cell>
        </row>
        <row r="210">
          <cell r="B210" t="str">
            <v>無骨香雞排</v>
          </cell>
        </row>
        <row r="213">
          <cell r="B213" t="str">
            <v>洋蔥雙色</v>
          </cell>
        </row>
        <row r="218">
          <cell r="B218" t="str">
            <v>結菜丸子湯</v>
          </cell>
        </row>
        <row r="223">
          <cell r="B223" t="str">
            <v>塔香魚片</v>
          </cell>
        </row>
        <row r="226">
          <cell r="B226" t="str">
            <v>麗菜豆絲</v>
          </cell>
        </row>
        <row r="231">
          <cell r="B231" t="str">
            <v>酸菜竹筍湯</v>
          </cell>
        </row>
        <row r="239">
          <cell r="B239" t="str">
            <v>三色彩炒飯</v>
          </cell>
        </row>
        <row r="249">
          <cell r="B249" t="str">
            <v>脆酥蝦排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F22" sqref="F22"/>
    </sheetView>
  </sheetViews>
  <sheetFormatPr defaultColWidth="9"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76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024" width="9" style="59"/>
  </cols>
  <sheetData>
    <row r="1" spans="1:18" ht="39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 ht="23.25" customHeight="1" thickBot="1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23.25" customHeight="1" thickBot="1">
      <c r="A3" s="61" t="s">
        <v>1</v>
      </c>
      <c r="B3" s="62" t="s">
        <v>15</v>
      </c>
      <c r="C3" s="63">
        <v>45082</v>
      </c>
      <c r="D3" s="63"/>
      <c r="E3" s="64">
        <f>C3+1</f>
        <v>45083</v>
      </c>
      <c r="F3" s="64"/>
      <c r="G3" s="64">
        <f>E3+1</f>
        <v>45084</v>
      </c>
      <c r="H3" s="64"/>
      <c r="I3" s="64">
        <f>G3+1</f>
        <v>45085</v>
      </c>
      <c r="J3" s="64"/>
      <c r="K3" s="64">
        <f>I3+1</f>
        <v>45086</v>
      </c>
      <c r="L3" s="64"/>
      <c r="M3" s="64">
        <f>K3+1</f>
        <v>45087</v>
      </c>
      <c r="N3" s="64"/>
      <c r="O3" s="64">
        <f>M3+1</f>
        <v>45088</v>
      </c>
      <c r="P3" s="64"/>
    </row>
    <row r="4" spans="1:18" ht="23.25" customHeight="1" thickBot="1">
      <c r="A4" s="61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5" t="s">
        <v>3</v>
      </c>
      <c r="B5" s="8" t="s">
        <v>4</v>
      </c>
      <c r="C5" s="9" t="s">
        <v>17</v>
      </c>
      <c r="D5" s="10">
        <v>300</v>
      </c>
      <c r="E5" s="66" t="str">
        <f>[1]香中量單!B45</f>
        <v>香菇肉絲炒麵</v>
      </c>
      <c r="F5" s="67">
        <v>320</v>
      </c>
      <c r="G5" s="11" t="str">
        <f>[1]香中量單!B82</f>
        <v>翡翠吻仔魚粥</v>
      </c>
      <c r="H5" s="8">
        <v>300</v>
      </c>
      <c r="I5" s="9" t="str">
        <f>[1]香中量單!B122</f>
        <v>沙茶肉絲炒麵</v>
      </c>
      <c r="J5" s="10">
        <v>300</v>
      </c>
      <c r="K5" s="9" t="str">
        <f>[1]香中量單!B161</f>
        <v>綠豆稀飯</v>
      </c>
      <c r="L5" s="10">
        <v>320</v>
      </c>
      <c r="M5" s="11" t="str">
        <f>[1]香中量單!B200</f>
        <v>香菇肉絲炒米粉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65"/>
      <c r="B6" s="13" t="s">
        <v>18</v>
      </c>
      <c r="C6" s="14" t="str">
        <f>[1]香中量單!B10</f>
        <v>雜糧饅頭</v>
      </c>
      <c r="D6" s="15">
        <v>120</v>
      </c>
      <c r="E6" s="68"/>
      <c r="F6" s="69"/>
      <c r="G6" s="17" t="str">
        <f>[1]香中量單!B85</f>
        <v>牛奶饅頭</v>
      </c>
      <c r="H6" s="18">
        <v>120</v>
      </c>
      <c r="I6" s="14"/>
      <c r="J6" s="15"/>
      <c r="K6" s="14" t="str">
        <f>[1]香中量單!B163</f>
        <v>桂冠饅頭</v>
      </c>
      <c r="L6" s="15">
        <v>120</v>
      </c>
      <c r="M6" s="14"/>
      <c r="N6" s="13"/>
      <c r="O6" s="14" t="s">
        <v>19</v>
      </c>
      <c r="P6" s="19">
        <v>120</v>
      </c>
    </row>
    <row r="7" spans="1:18" ht="23.25" customHeight="1" thickBot="1">
      <c r="A7" s="65"/>
      <c r="B7" s="13"/>
      <c r="C7" s="14"/>
      <c r="D7" s="20"/>
      <c r="E7" s="68"/>
      <c r="F7" s="70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5"/>
      <c r="B8" s="13"/>
      <c r="C8" s="14"/>
      <c r="D8" s="16"/>
      <c r="E8" s="68"/>
      <c r="F8" s="71"/>
      <c r="G8" s="14"/>
      <c r="H8" s="13"/>
      <c r="I8" s="14"/>
      <c r="J8" s="16"/>
      <c r="K8" s="14"/>
      <c r="L8" s="24"/>
      <c r="M8" s="17"/>
      <c r="N8" s="13"/>
      <c r="O8" s="14"/>
      <c r="P8" s="16"/>
    </row>
    <row r="9" spans="1:18" ht="23.25" customHeight="1" thickBot="1">
      <c r="A9" s="65"/>
      <c r="B9" s="25"/>
      <c r="C9" s="26"/>
      <c r="D9" s="27"/>
      <c r="E9" s="26"/>
      <c r="F9" s="27"/>
      <c r="G9" s="28"/>
      <c r="H9" s="30"/>
      <c r="I9" s="26"/>
      <c r="J9" s="27"/>
      <c r="K9" s="26"/>
      <c r="L9" s="27"/>
      <c r="M9" s="29"/>
      <c r="N9" s="30"/>
      <c r="O9" s="28"/>
      <c r="P9" s="31"/>
    </row>
    <row r="10" spans="1:18" ht="23.25" customHeight="1" thickBot="1">
      <c r="A10" s="65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4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 thickBot="1">
      <c r="A11" s="65"/>
      <c r="B11" s="72" t="s">
        <v>20</v>
      </c>
      <c r="C11" s="14"/>
      <c r="D11" s="16"/>
      <c r="E11" s="14"/>
      <c r="F11" s="16"/>
      <c r="G11" s="52"/>
      <c r="H11" s="16"/>
      <c r="I11" s="35"/>
      <c r="J11" s="13"/>
      <c r="K11" s="14"/>
      <c r="L11" s="16"/>
      <c r="M11" s="36"/>
      <c r="N11" s="13"/>
      <c r="O11" s="53"/>
      <c r="P11" s="19"/>
    </row>
    <row r="12" spans="1:18" ht="23.25" customHeight="1" thickBot="1">
      <c r="A12" s="65"/>
      <c r="B12" s="13" t="s">
        <v>8</v>
      </c>
      <c r="C12" s="14" t="str">
        <f>[1]香中量單!B15</f>
        <v>鐵路肉排</v>
      </c>
      <c r="D12" s="16">
        <v>195</v>
      </c>
      <c r="E12" s="14" t="str">
        <f>[1]香中量單!B54</f>
        <v>香滷雞排</v>
      </c>
      <c r="F12" s="16">
        <v>185</v>
      </c>
      <c r="G12" s="73" t="str">
        <f>[1]香中量單!B93</f>
        <v>五香獅子頭</v>
      </c>
      <c r="H12" s="16">
        <v>160</v>
      </c>
      <c r="I12" s="35" t="str">
        <f>[1]香中量單!B132</f>
        <v>五香魚排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無骨香雞排</v>
      </c>
      <c r="N12" s="13">
        <v>65</v>
      </c>
      <c r="O12" s="14" t="str">
        <f>[1]香中量單!B249</f>
        <v>脆酥蝦排</v>
      </c>
      <c r="P12" s="19">
        <v>75</v>
      </c>
    </row>
    <row r="13" spans="1:18" ht="23.25" customHeight="1" thickBot="1">
      <c r="A13" s="65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[1]香中量單!B59</f>
        <v>季節蔬菜</v>
      </c>
      <c r="F13" s="16">
        <v>55</v>
      </c>
      <c r="G13" s="14" t="str">
        <f>[1]香中量單!B94</f>
        <v>玉菜麵線</v>
      </c>
      <c r="H13" s="16">
        <v>85</v>
      </c>
      <c r="I13" s="35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74"/>
    </row>
    <row r="14" spans="1:18" ht="23.25" customHeight="1" thickBot="1">
      <c r="A14" s="65"/>
      <c r="B14" s="13" t="s">
        <v>10</v>
      </c>
      <c r="C14" s="68" t="s">
        <v>11</v>
      </c>
      <c r="D14" s="16">
        <v>50</v>
      </c>
      <c r="E14" s="14" t="s">
        <v>11</v>
      </c>
      <c r="F14" s="16">
        <v>50</v>
      </c>
      <c r="G14" s="14" t="str">
        <f>E14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4"/>
    </row>
    <row r="15" spans="1:18" ht="23.25" customHeight="1" thickBot="1">
      <c r="A15" s="65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紅豆紫米湯</v>
      </c>
      <c r="F15" s="16">
        <v>65</v>
      </c>
      <c r="G15" s="14" t="str">
        <f>[1]香中量單!B100</f>
        <v>海菜蛋花湯</v>
      </c>
      <c r="H15" s="16">
        <v>50</v>
      </c>
      <c r="I15" s="35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結菜丸子湯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65"/>
      <c r="B17" s="38"/>
      <c r="C17" s="39"/>
      <c r="D17" s="27"/>
      <c r="E17" s="39"/>
      <c r="F17" s="27"/>
      <c r="G17" s="39"/>
      <c r="H17" s="27"/>
      <c r="I17" s="40" t="s">
        <v>21</v>
      </c>
      <c r="J17" s="25"/>
      <c r="K17" s="28"/>
      <c r="L17" s="41"/>
      <c r="M17" s="40"/>
      <c r="N17" s="38"/>
      <c r="O17" s="28"/>
      <c r="P17" s="48"/>
    </row>
    <row r="18" spans="1:16" ht="23.25" customHeight="1" thickBot="1">
      <c r="A18" s="65" t="s">
        <v>13</v>
      </c>
      <c r="B18" s="42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3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5"/>
      <c r="B19" s="72" t="s">
        <v>22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5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脆皮雞排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塔香魚片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65"/>
      <c r="B21" s="13" t="s">
        <v>9</v>
      </c>
      <c r="C21" s="75" t="str">
        <f>[1]香中量單!B29</f>
        <v>青青肉片</v>
      </c>
      <c r="D21" s="71">
        <v>110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[1]香中量單!B226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65"/>
      <c r="B22" s="13" t="s">
        <v>10</v>
      </c>
      <c r="C22" s="6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I22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5"/>
      <c r="B23" s="13" t="s">
        <v>12</v>
      </c>
      <c r="C23" s="14" t="str">
        <f>[1]香中量單!B33</f>
        <v>木瓜枸杞湯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[1]香中量單!B190</f>
        <v>季節蔬菜</v>
      </c>
      <c r="L23" s="16">
        <v>30</v>
      </c>
      <c r="M23" s="17" t="str">
        <f>[1]香中量單!B231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5"/>
      <c r="B24" s="38"/>
      <c r="C24" s="28"/>
      <c r="D24" s="27"/>
      <c r="E24" s="28"/>
      <c r="F24" s="27"/>
      <c r="G24" s="28"/>
      <c r="H24" s="27"/>
      <c r="I24" s="40"/>
      <c r="J24" s="30"/>
      <c r="K24" s="28"/>
      <c r="L24" s="41"/>
      <c r="M24" s="40"/>
      <c r="N24" s="25"/>
      <c r="O24" s="28"/>
      <c r="P24" s="31"/>
    </row>
    <row r="25" spans="1:16" ht="30.75" customHeight="1">
      <c r="A25" s="57" t="s">
        <v>23</v>
      </c>
      <c r="B25" s="57"/>
      <c r="C25" s="57"/>
      <c r="D25" s="57"/>
      <c r="E25" s="57"/>
      <c r="F25" s="57"/>
      <c r="G25" s="57"/>
      <c r="H25" s="58" t="s">
        <v>24</v>
      </c>
      <c r="I25" s="58"/>
      <c r="J25" s="58"/>
      <c r="K25" s="58"/>
      <c r="L25" s="56" t="s">
        <v>25</v>
      </c>
      <c r="M25" s="56"/>
      <c r="N25" s="56"/>
      <c r="O25" s="56"/>
      <c r="P25" s="56"/>
    </row>
    <row r="26" spans="1:16" ht="19.5">
      <c r="A26" s="45"/>
      <c r="B26" s="45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5"/>
    </row>
    <row r="27" spans="1:16" ht="19.5">
      <c r="A27" s="45"/>
      <c r="B27" s="45"/>
      <c r="C27" s="49"/>
      <c r="D27" s="49"/>
      <c r="E27" s="51"/>
      <c r="F27" s="51"/>
      <c r="G27" s="45"/>
      <c r="H27" s="46"/>
      <c r="I27" s="45"/>
      <c r="J27" s="45"/>
      <c r="K27" s="45"/>
      <c r="L27" s="45"/>
      <c r="M27" s="51"/>
      <c r="N27" s="51"/>
      <c r="O27" s="51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2023-06-04T14:54:08Z</dcterms:modified>
  <dc:language>zh-TW</dc:language>
</cp:coreProperties>
</file>