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2A3A89-807F-4B8D-9815-634B4E7A242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2" l="1"/>
  <c r="C23" i="2"/>
  <c r="O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E15" i="2"/>
  <c r="M14" i="2"/>
  <c r="G14" i="2"/>
  <c r="O13" i="2"/>
  <c r="M13" i="2"/>
  <c r="I13" i="2"/>
  <c r="E13" i="2"/>
  <c r="C13" i="2"/>
  <c r="O12" i="2"/>
  <c r="M12" i="2"/>
  <c r="K12" i="2"/>
  <c r="I12" i="2"/>
  <c r="G12" i="2"/>
  <c r="E12" i="2"/>
  <c r="C12" i="2"/>
  <c r="O6" i="2"/>
  <c r="K6" i="2"/>
  <c r="I6" i="2"/>
  <c r="E6" i="2"/>
  <c r="O5" i="2"/>
  <c r="M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<sst xmlns="http://schemas.openxmlformats.org/spreadsheetml/2006/main" count="70" uniqueCount="36">
  <si>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</si>
  <si>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</si>
  <si>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</si>
  <si>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</si>
  <si>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</si>
  <si>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</si>
  <si>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</si>
  <si>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</si>
  <si>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</si>
  <si>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</si>
  <si>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</si>
  <si>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</si>
  <si>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</si>
  <si>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</si>
  <si>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</si>
  <si>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</si>
  <si>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</si>
  <si>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</si>
  <si>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</si>
  <si>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</si>
  <si>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</si>
  <si>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</si>
  <si>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</si>
  <si>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</si>
  <si>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黃瓜燴魚羹</t>
    <phoneticPr fontId="8" type="noConversion"/>
  </si>
  <si>
    <t>季節蔬菜</t>
    <phoneticPr fontId="8" type="noConversion"/>
  </si>
  <si>
    <t>海芽味噌湯</t>
    <phoneticPr fontId="8" type="noConversion"/>
  </si>
  <si>
    <t>冬瓜貢丸湯</t>
    <phoneticPr fontId="8" type="noConversion"/>
  </si>
  <si>
    <t>白菜蟹絲湯</t>
    <phoneticPr fontId="8" type="noConversion"/>
  </si>
  <si>
    <t>酸菜竹筍湯</t>
    <phoneticPr fontId="8" type="noConversion"/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</si>
  <si>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</si>
  <si>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</si>
  <si>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</si>
  <si>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黃瓜肉片湯</t>
    <phoneticPr fontId="8" type="noConversion"/>
  </si>
  <si>
    <t>玉菜菇菇湯</t>
    <phoneticPr fontId="8" type="noConversion"/>
  </si>
  <si>
    <t>鮮板燴白菜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</si>
</sst>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5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2-0724-0730-3--.xlsx" TargetMode="External"/><Relationship Id="rId1" Type="http://schemas.openxmlformats.org/officeDocument/2006/relationships/externalLinkPath" Target="file:///E:\&#39321;&#20013;112-0724-0730-3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三色肉絲炒飯</v>
          </cell>
        </row>
        <row r="15">
          <cell r="B15" t="str">
            <v>醬燒雞腿</v>
          </cell>
        </row>
        <row r="17">
          <cell r="B17" t="str">
            <v>長豆炒培根</v>
          </cell>
        </row>
        <row r="29">
          <cell r="B29" t="str">
            <v>枸杞燉肉丁</v>
          </cell>
        </row>
        <row r="32">
          <cell r="B32" t="str">
            <v>紅燒油腐</v>
          </cell>
        </row>
        <row r="36">
          <cell r="B36" t="str">
            <v>榨菜肉絲湯</v>
          </cell>
        </row>
        <row r="46">
          <cell r="B46" t="str">
            <v>玉米濃湯</v>
          </cell>
        </row>
        <row r="51">
          <cell r="B51" t="str">
            <v>高麗菜肉包</v>
          </cell>
        </row>
        <row r="56">
          <cell r="B56" t="str">
            <v>三杯雞排</v>
          </cell>
        </row>
        <row r="58">
          <cell r="B58" t="str">
            <v>白菜燴蛋花</v>
          </cell>
        </row>
        <row r="63">
          <cell r="B63" t="str">
            <v>蔬菜什錦湯</v>
          </cell>
        </row>
        <row r="69">
          <cell r="B69" t="str">
            <v>洋蔥肉片</v>
          </cell>
        </row>
        <row r="72">
          <cell r="B72" t="str">
            <v>白菜豆腐堡</v>
          </cell>
        </row>
        <row r="76">
          <cell r="B76" t="str">
            <v>蘿蔔貢丸湯</v>
          </cell>
        </row>
        <row r="85">
          <cell r="B85" t="str">
            <v>蔬菜肉絲炒麵</v>
          </cell>
        </row>
        <row r="95">
          <cell r="B95" t="str">
            <v>高麗菜水餃</v>
          </cell>
        </row>
        <row r="98">
          <cell r="B98" t="str">
            <v>酸辣湯</v>
          </cell>
        </row>
        <row r="108">
          <cell r="B108" t="str">
            <v>海结燒肉</v>
          </cell>
        </row>
        <row r="112">
          <cell r="B112" t="str">
            <v>絲瓜燴诲鲜</v>
          </cell>
        </row>
        <row r="123">
          <cell r="B123" t="str">
            <v>波霸奶茶</v>
          </cell>
        </row>
        <row r="125">
          <cell r="B125" t="str">
            <v>麵包</v>
          </cell>
        </row>
        <row r="134">
          <cell r="B134" t="str">
            <v>香香雞排</v>
          </cell>
        </row>
        <row r="136">
          <cell r="B136" t="str">
            <v>酸菜筍干</v>
          </cell>
        </row>
        <row r="147">
          <cell r="B147" t="str">
            <v>香蒜香腸</v>
          </cell>
        </row>
        <row r="149">
          <cell r="B149" t="str">
            <v>開陽肉絲</v>
          </cell>
        </row>
        <row r="163">
          <cell r="B163" t="str">
            <v>芋頭稀飯</v>
          </cell>
        </row>
        <row r="166">
          <cell r="B166" t="str">
            <v>桂冠饅頭</v>
          </cell>
        </row>
        <row r="173">
          <cell r="B173" t="str">
            <v>醬燒豆皮</v>
          </cell>
        </row>
        <row r="186">
          <cell r="B186" t="str">
            <v>五香百頁豆腐</v>
          </cell>
        </row>
        <row r="189">
          <cell r="B189" t="str">
            <v>銀芽三絲</v>
          </cell>
        </row>
        <row r="202">
          <cell r="B202" t="str">
            <v>鲜味肉絲炒米粉</v>
          </cell>
        </row>
        <row r="212">
          <cell r="B212" t="str">
            <v>醬燒雞排</v>
          </cell>
        </row>
        <row r="214">
          <cell r="B214" t="str">
            <v>西芹炒豆干片</v>
          </cell>
        </row>
        <row r="219">
          <cell r="B219" t="str">
            <v>味噌湯</v>
          </cell>
        </row>
        <row r="225">
          <cell r="B225" t="str">
            <v>海鮮蝦排</v>
          </cell>
        </row>
        <row r="241">
          <cell r="B241" t="str">
            <v>三色瘦肉炒飯</v>
          </cell>
        </row>
        <row r="251">
          <cell r="B251" t="str">
            <v>薑絲蒸魚片</v>
          </cell>
        </row>
        <row r="252">
          <cell r="B252" t="str">
            <v>麗香肉絲</v>
          </cell>
        </row>
        <row r="264">
          <cell r="B264" t="str">
            <v>鍋燒油腐肉丁</v>
          </cell>
        </row>
        <row r="267">
          <cell r="B267" t="str">
            <v>青椒肉片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16" zoomScaleNormal="100" workbookViewId="0">
      <selection activeCell="L30" sqref="L30"/>
    </sheetView>
  </sheetViews>
  <sheetFormatPr defaultColWidth="9"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3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024" width="9" style="53"/>
  </cols>
  <sheetData>
    <row r="1" spans="1:18" ht="39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3.25" customHeight="1" thickBot="1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8" ht="23.25" customHeight="1" thickBot="1">
      <c r="A3" s="72" t="s">
        <v>1</v>
      </c>
      <c r="B3" s="54" t="s">
        <v>15</v>
      </c>
      <c r="C3" s="73">
        <v>45131</v>
      </c>
      <c r="D3" s="73"/>
      <c r="E3" s="74">
        <f>C3+1</f>
        <v>45132</v>
      </c>
      <c r="F3" s="74"/>
      <c r="G3" s="74">
        <f>E3+1</f>
        <v>45133</v>
      </c>
      <c r="H3" s="74"/>
      <c r="I3" s="74">
        <f>G3+1</f>
        <v>45134</v>
      </c>
      <c r="J3" s="74"/>
      <c r="K3" s="74">
        <f>I3+1</f>
        <v>45135</v>
      </c>
      <c r="L3" s="74"/>
      <c r="M3" s="74">
        <f>K3+1</f>
        <v>45136</v>
      </c>
      <c r="N3" s="74"/>
      <c r="O3" s="74">
        <f>M3+1</f>
        <v>45137</v>
      </c>
      <c r="P3" s="74"/>
    </row>
    <row r="4" spans="1:18" ht="23.25" customHeight="1" thickBot="1">
      <c r="A4" s="72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7" t="s">
        <v>3</v>
      </c>
      <c r="B5" s="8" t="s">
        <v>4</v>
      </c>
      <c r="C5" s="9" t="str">
        <f>[1]香中量單!B5</f>
        <v>三色肉絲炒飯</v>
      </c>
      <c r="D5" s="10">
        <v>300</v>
      </c>
      <c r="E5" s="55" t="str">
        <f>[1]香中量單!B46</f>
        <v>玉米濃湯</v>
      </c>
      <c r="F5" s="56">
        <v>320</v>
      </c>
      <c r="G5" s="9" t="str">
        <f>[1]香中量單!B85</f>
        <v>蔬菜肉絲炒麵</v>
      </c>
      <c r="H5" s="10">
        <v>310</v>
      </c>
      <c r="I5" s="11" t="str">
        <f>[1]香中量單!B123</f>
        <v>波霸奶茶</v>
      </c>
      <c r="J5" s="8">
        <v>280</v>
      </c>
      <c r="K5" s="9" t="str">
        <f>[1]香中量單!B163</f>
        <v>芋頭稀飯</v>
      </c>
      <c r="L5" s="10">
        <v>320</v>
      </c>
      <c r="M5" s="11" t="str">
        <f>[1]香中量單!B202</f>
        <v>鲜味肉絲炒米粉</v>
      </c>
      <c r="N5" s="8">
        <v>300</v>
      </c>
      <c r="O5" s="9" t="str">
        <f>[1]香中量單!B241</f>
        <v>三色瘦肉炒飯</v>
      </c>
      <c r="P5" s="12">
        <v>275</v>
      </c>
    </row>
    <row r="6" spans="1:18" ht="23.25" customHeight="1" thickBot="1">
      <c r="A6" s="67"/>
      <c r="B6" s="13" t="s">
        <v>17</v>
      </c>
      <c r="C6" s="14"/>
      <c r="D6" s="15"/>
      <c r="E6" s="57" t="str">
        <f>[1]香中量單!B51</f>
        <v>高麗菜肉包</v>
      </c>
      <c r="F6" s="58">
        <v>120</v>
      </c>
      <c r="G6" s="14"/>
      <c r="H6" s="16"/>
      <c r="I6" s="17" t="str">
        <f>[1]香中量單!B125</f>
        <v>麵包</v>
      </c>
      <c r="J6" s="18">
        <v>120</v>
      </c>
      <c r="K6" s="14" t="str">
        <f>[1]香中量單!B166</f>
        <v>桂冠饅頭</v>
      </c>
      <c r="L6" s="15">
        <v>120</v>
      </c>
      <c r="M6" s="14"/>
      <c r="N6" s="13"/>
      <c r="O6" s="14">
        <f>[1]香中量單!B246</f>
        <v>0</v>
      </c>
      <c r="P6" s="19">
        <v>120</v>
      </c>
    </row>
    <row r="7" spans="1:18" ht="23.25" customHeight="1" thickBot="1">
      <c r="A7" s="67"/>
      <c r="B7" s="13"/>
      <c r="C7" s="14"/>
      <c r="D7" s="20"/>
      <c r="E7" s="57"/>
      <c r="F7" s="59"/>
      <c r="G7" s="14"/>
      <c r="H7" s="64"/>
      <c r="I7" s="17"/>
      <c r="J7" s="21"/>
      <c r="K7" s="14"/>
      <c r="L7" s="20"/>
      <c r="M7" s="17"/>
      <c r="N7" s="22"/>
      <c r="O7" s="14"/>
      <c r="P7" s="23"/>
    </row>
    <row r="8" spans="1:18" ht="23.25" customHeight="1" thickBot="1">
      <c r="A8" s="67"/>
      <c r="B8" s="13"/>
      <c r="C8" s="14"/>
      <c r="D8" s="16"/>
      <c r="E8" s="57"/>
      <c r="F8" s="60"/>
      <c r="G8" s="14"/>
      <c r="H8" s="16"/>
      <c r="I8" s="17"/>
      <c r="J8" s="13"/>
      <c r="K8" s="14"/>
      <c r="L8" s="24"/>
      <c r="M8" s="17"/>
      <c r="N8" s="13"/>
      <c r="O8" s="14"/>
      <c r="P8" s="16"/>
    </row>
    <row r="9" spans="1:18" ht="23.25" customHeight="1" thickBot="1">
      <c r="A9" s="67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67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4" t="s">
        <v>6</v>
      </c>
      <c r="L10" s="10">
        <v>280</v>
      </c>
      <c r="M10" s="34" t="s">
        <v>6</v>
      </c>
      <c r="N10" s="13">
        <v>280</v>
      </c>
      <c r="O10" s="33" t="s">
        <v>6</v>
      </c>
      <c r="P10" s="19">
        <v>290</v>
      </c>
    </row>
    <row r="11" spans="1:18" ht="23.25" customHeight="1" thickBot="1">
      <c r="A11" s="67"/>
      <c r="B11" s="61" t="s">
        <v>18</v>
      </c>
      <c r="C11" s="14"/>
      <c r="D11" s="16"/>
      <c r="E11" s="14"/>
      <c r="F11" s="16"/>
      <c r="G11" s="14"/>
      <c r="H11" s="16"/>
      <c r="I11" s="35"/>
      <c r="J11" s="13"/>
      <c r="K11" s="14"/>
      <c r="L11" s="16"/>
      <c r="M11" s="36"/>
      <c r="N11" s="13"/>
      <c r="O11" s="52"/>
      <c r="P11" s="19"/>
    </row>
    <row r="12" spans="1:18" ht="23.25" customHeight="1" thickBot="1">
      <c r="A12" s="67"/>
      <c r="B12" s="13" t="s">
        <v>8</v>
      </c>
      <c r="C12" s="14" t="str">
        <f>[1]香中量單!B15</f>
        <v>醬燒雞腿</v>
      </c>
      <c r="D12" s="16">
        <v>185</v>
      </c>
      <c r="E12" s="14" t="str">
        <f>[1]香中量單!B56</f>
        <v>三杯雞排</v>
      </c>
      <c r="F12" s="16">
        <v>185</v>
      </c>
      <c r="G12" s="14" t="str">
        <f>[1]香中量單!B95</f>
        <v>高麗菜水餃</v>
      </c>
      <c r="H12" s="16">
        <v>160</v>
      </c>
      <c r="I12" s="35" t="str">
        <f>[1]香中量單!B134</f>
        <v>香香雞排</v>
      </c>
      <c r="J12" s="13">
        <v>175</v>
      </c>
      <c r="K12" s="14" t="str">
        <f>[1]香中量單!B173</f>
        <v>醬燒豆皮</v>
      </c>
      <c r="L12" s="16">
        <v>120</v>
      </c>
      <c r="M12" s="17" t="str">
        <f>[1]香中量單!B212</f>
        <v>醬燒雞排</v>
      </c>
      <c r="N12" s="13">
        <v>165</v>
      </c>
      <c r="O12" s="14" t="str">
        <f>[1]香中量單!B251</f>
        <v>薑絲蒸魚片</v>
      </c>
      <c r="P12" s="19">
        <v>185</v>
      </c>
    </row>
    <row r="13" spans="1:18" ht="23.25" customHeight="1" thickBot="1">
      <c r="A13" s="67"/>
      <c r="B13" s="13" t="s">
        <v>9</v>
      </c>
      <c r="C13" s="14" t="str">
        <f>[1]香中量單!B17</f>
        <v>長豆炒培根</v>
      </c>
      <c r="D13" s="16">
        <v>85</v>
      </c>
      <c r="E13" s="14" t="str">
        <f>[1]香中量單!B58</f>
        <v>白菜燴蛋花</v>
      </c>
      <c r="F13" s="16">
        <v>55</v>
      </c>
      <c r="G13" s="14"/>
      <c r="H13" s="16"/>
      <c r="I13" s="35" t="str">
        <f>[1]香中量單!B136</f>
        <v>酸菜筍干</v>
      </c>
      <c r="J13" s="13">
        <v>85</v>
      </c>
      <c r="K13" s="14" t="s">
        <v>24</v>
      </c>
      <c r="L13" s="16">
        <v>85</v>
      </c>
      <c r="M13" s="17" t="str">
        <f>[1]香中量單!B214</f>
        <v>西芹炒豆干片</v>
      </c>
      <c r="N13" s="13">
        <v>60</v>
      </c>
      <c r="O13" s="14" t="str">
        <f>[1]香中量單!B252</f>
        <v>麗香肉絲</v>
      </c>
      <c r="P13" s="16">
        <v>75</v>
      </c>
      <c r="R13" s="62"/>
    </row>
    <row r="14" spans="1:18" ht="23.25" customHeight="1" thickBot="1">
      <c r="A14" s="67"/>
      <c r="B14" s="13" t="s">
        <v>10</v>
      </c>
      <c r="C14" s="57" t="s">
        <v>11</v>
      </c>
      <c r="D14" s="16">
        <v>50</v>
      </c>
      <c r="E14" s="14" t="s">
        <v>11</v>
      </c>
      <c r="F14" s="16">
        <v>50</v>
      </c>
      <c r="G14" s="14" t="str">
        <f>[1]香中量單!B98</f>
        <v>酸辣湯</v>
      </c>
      <c r="H14" s="16">
        <v>75</v>
      </c>
      <c r="I14" s="14" t="s">
        <v>11</v>
      </c>
      <c r="J14" s="16">
        <v>50</v>
      </c>
      <c r="K14" s="14" t="s">
        <v>25</v>
      </c>
      <c r="L14" s="16">
        <v>50</v>
      </c>
      <c r="M14" s="17" t="str">
        <f>K14</f>
        <v>季節蔬菜</v>
      </c>
      <c r="N14" s="13">
        <v>50</v>
      </c>
      <c r="O14" s="14" t="s">
        <v>11</v>
      </c>
      <c r="P14" s="19">
        <v>50</v>
      </c>
      <c r="R14" s="62"/>
    </row>
    <row r="15" spans="1:18" ht="23.25" customHeight="1" thickBot="1">
      <c r="A15" s="67"/>
      <c r="B15" s="13" t="s">
        <v>12</v>
      </c>
      <c r="C15" s="14" t="s">
        <v>26</v>
      </c>
      <c r="D15" s="16">
        <v>35</v>
      </c>
      <c r="E15" s="14" t="str">
        <f>[1]香中量單!B63</f>
        <v>蔬菜什錦湯</v>
      </c>
      <c r="F15" s="16">
        <v>35</v>
      </c>
      <c r="G15" s="14"/>
      <c r="H15" s="16"/>
      <c r="I15" s="35" t="s">
        <v>27</v>
      </c>
      <c r="J15" s="13">
        <v>35</v>
      </c>
      <c r="K15" s="14" t="s">
        <v>28</v>
      </c>
      <c r="L15" s="16">
        <v>30</v>
      </c>
      <c r="M15" s="17" t="str">
        <f>[1]香中量單!B219</f>
        <v>味噌湯</v>
      </c>
      <c r="N15" s="13">
        <v>35</v>
      </c>
      <c r="O15" s="14" t="s">
        <v>29</v>
      </c>
      <c r="P15" s="19">
        <v>30</v>
      </c>
    </row>
    <row r="16" spans="1:18" ht="23.25" customHeight="1" thickBot="1">
      <c r="A16" s="67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67"/>
      <c r="B17" s="38"/>
      <c r="C17" s="39"/>
      <c r="D17" s="27"/>
      <c r="E17" s="39"/>
      <c r="F17" s="27"/>
      <c r="G17" s="39"/>
      <c r="H17" s="27"/>
      <c r="I17" s="40" t="s">
        <v>19</v>
      </c>
      <c r="J17" s="25"/>
      <c r="K17" s="28"/>
      <c r="L17" s="41"/>
      <c r="M17" s="40"/>
      <c r="N17" s="38"/>
      <c r="O17" s="28"/>
      <c r="P17" s="48"/>
    </row>
    <row r="18" spans="1:16" ht="23.25" customHeight="1" thickBot="1">
      <c r="A18" s="67" t="s">
        <v>13</v>
      </c>
      <c r="B18" s="42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3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7"/>
      <c r="B19" s="61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 thickBot="1">
      <c r="A20" s="67"/>
      <c r="B20" s="13" t="s">
        <v>8</v>
      </c>
      <c r="C20" s="14" t="str">
        <f>[1]香中量單!B29</f>
        <v>枸杞燉肉丁</v>
      </c>
      <c r="D20" s="16">
        <v>165</v>
      </c>
      <c r="E20" s="14" t="str">
        <f>[1]香中量單!B69</f>
        <v>洋蔥肉片</v>
      </c>
      <c r="F20" s="16">
        <v>175</v>
      </c>
      <c r="G20" s="14" t="str">
        <f>[1]香中量單!B108</f>
        <v>海结燒肉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五香百頁豆腐</v>
      </c>
      <c r="L20" s="16">
        <v>120</v>
      </c>
      <c r="M20" s="17" t="str">
        <f>[1]香中量單!B225</f>
        <v>海鮮蝦排</v>
      </c>
      <c r="N20" s="13">
        <v>160</v>
      </c>
      <c r="O20" s="65" t="str">
        <f>[1]香中量單!B264</f>
        <v>鍋燒油腐肉丁</v>
      </c>
      <c r="P20" s="19">
        <v>165</v>
      </c>
    </row>
    <row r="21" spans="1:16" ht="23.25" customHeight="1" thickBot="1">
      <c r="A21" s="67"/>
      <c r="B21" s="13" t="s">
        <v>9</v>
      </c>
      <c r="C21" s="14" t="str">
        <f>[1]香中量單!B32</f>
        <v>紅燒油腐</v>
      </c>
      <c r="D21" s="60">
        <v>110</v>
      </c>
      <c r="E21" s="14" t="str">
        <f>[1]香中量單!B72</f>
        <v>白菜豆腐堡</v>
      </c>
      <c r="F21" s="16">
        <v>75</v>
      </c>
      <c r="G21" s="14" t="str">
        <f>[1]香中量單!B112</f>
        <v>絲瓜燴诲鲜</v>
      </c>
      <c r="H21" s="16">
        <v>75</v>
      </c>
      <c r="I21" s="17" t="str">
        <f>[1]香中量單!B149</f>
        <v>開陽肉絲</v>
      </c>
      <c r="J21" s="13">
        <v>70</v>
      </c>
      <c r="K21" s="14" t="str">
        <f>[1]香中量單!B189</f>
        <v>銀芽三絲</v>
      </c>
      <c r="L21" s="16">
        <v>75</v>
      </c>
      <c r="M21" s="17" t="s">
        <v>35</v>
      </c>
      <c r="N21" s="13">
        <v>95</v>
      </c>
      <c r="O21" s="14" t="str">
        <f>[1]香中量單!B267</f>
        <v>青椒肉片</v>
      </c>
      <c r="P21" s="19">
        <v>60</v>
      </c>
    </row>
    <row r="22" spans="1:16" ht="23.25" customHeight="1" thickBot="1">
      <c r="A22" s="67"/>
      <c r="B22" s="13" t="s">
        <v>10</v>
      </c>
      <c r="C22" s="57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7"/>
      <c r="B23" s="13" t="s">
        <v>12</v>
      </c>
      <c r="C23" s="14" t="str">
        <f>[1]香中量單!B36</f>
        <v>榨菜肉絲湯</v>
      </c>
      <c r="D23" s="16">
        <v>65</v>
      </c>
      <c r="E23" s="14" t="str">
        <f>[1]香中量單!B76</f>
        <v>蘿蔔貢丸湯</v>
      </c>
      <c r="F23" s="16">
        <v>45</v>
      </c>
      <c r="G23" s="14" t="s">
        <v>30</v>
      </c>
      <c r="H23" s="16">
        <v>35</v>
      </c>
      <c r="I23" s="17" t="s">
        <v>31</v>
      </c>
      <c r="J23" s="13">
        <v>30</v>
      </c>
      <c r="K23" s="14" t="s">
        <v>32</v>
      </c>
      <c r="L23" s="16">
        <v>35</v>
      </c>
      <c r="M23" s="17" t="s">
        <v>33</v>
      </c>
      <c r="N23" s="13">
        <v>35</v>
      </c>
      <c r="O23" s="14" t="s">
        <v>34</v>
      </c>
      <c r="P23" s="19">
        <v>30</v>
      </c>
    </row>
    <row r="24" spans="1:16" ht="23.25" customHeight="1" thickBot="1">
      <c r="A24" s="67"/>
      <c r="B24" s="38"/>
      <c r="C24" s="28"/>
      <c r="D24" s="27"/>
      <c r="E24" s="28"/>
      <c r="F24" s="27"/>
      <c r="G24" s="28"/>
      <c r="H24" s="27"/>
      <c r="I24" s="40"/>
      <c r="J24" s="30"/>
      <c r="K24" s="28"/>
      <c r="L24" s="41"/>
      <c r="M24" s="40"/>
      <c r="N24" s="25"/>
      <c r="O24" s="28"/>
      <c r="P24" s="31"/>
    </row>
    <row r="25" spans="1:16" ht="30.75" customHeight="1">
      <c r="A25" s="68" t="s">
        <v>21</v>
      </c>
      <c r="B25" s="68"/>
      <c r="C25" s="68"/>
      <c r="D25" s="68"/>
      <c r="E25" s="68"/>
      <c r="F25" s="68"/>
      <c r="G25" s="68"/>
      <c r="H25" s="69" t="s">
        <v>22</v>
      </c>
      <c r="I25" s="69"/>
      <c r="J25" s="69"/>
      <c r="K25" s="69"/>
      <c r="L25" s="66" t="s">
        <v>23</v>
      </c>
      <c r="M25" s="66"/>
      <c r="N25" s="66"/>
      <c r="O25" s="66"/>
      <c r="P25" s="66"/>
    </row>
    <row r="26" spans="1:16" ht="19.5">
      <c r="A26" s="45"/>
      <c r="B26" s="45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45"/>
    </row>
    <row r="27" spans="1:16" ht="19.5">
      <c r="A27" s="45"/>
      <c r="B27" s="45"/>
      <c r="C27" s="49"/>
      <c r="D27" s="49"/>
      <c r="E27" s="51"/>
      <c r="F27" s="51"/>
      <c r="G27" s="45"/>
      <c r="H27" s="46"/>
      <c r="I27" s="45"/>
      <c r="J27" s="45"/>
      <c r="K27" s="45"/>
      <c r="L27" s="45"/>
      <c r="M27" s="51"/>
      <c r="N27" s="51"/>
      <c r="O27" s="51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2023-07-23T14:46:19Z</dcterms:modified>
  <dc:language>zh-TW</dc:language>
</cp:coreProperties>
</file>