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224387-1A03-4113-B641-BBBC570E7E2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2" l="1"/>
  <c r="E6" i="2"/>
  <c r="G23" i="2"/>
  <c r="O21" i="2"/>
  <c r="C21" i="2"/>
  <c r="O20" i="2"/>
  <c r="I20" i="2"/>
  <c r="G20" i="2"/>
  <c r="E20" i="2"/>
  <c r="C20" i="2"/>
  <c r="O15" i="2"/>
  <c r="I15" i="2"/>
  <c r="G15" i="2"/>
  <c r="E15" i="2"/>
  <c r="C15" i="2"/>
  <c r="I14" i="2"/>
  <c r="C14" i="2"/>
  <c r="O13" i="2"/>
  <c r="M13" i="2"/>
  <c r="I13" i="2"/>
  <c r="G13" i="2"/>
  <c r="C13" i="2"/>
  <c r="O12" i="2"/>
  <c r="M12" i="2"/>
  <c r="I12" i="2"/>
  <c r="E12" i="2"/>
  <c r="C12" i="2"/>
  <c r="M6" i="2"/>
  <c r="I6" i="2"/>
  <c r="O5" i="2"/>
  <c r="K5" i="2"/>
  <c r="I5" i="2"/>
  <c r="G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<sst xmlns="http://schemas.openxmlformats.org/spreadsheetml/2006/main" count="80" uniqueCount="47">
  <si>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</si>
  <si>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</si>
  <si>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</si>
  <si>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</si>
  <si>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</si>
  <si>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</si>
  <si>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</si>
  <si>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</si>
  <si>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</si>
  <si>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</si>
  <si>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</si>
  <si>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</si>
  <si>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</si>
  <si>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</si>
  <si>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</si>
  <si>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</si>
  <si>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</si>
  <si>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</si>
  <si>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</si>
  <si>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 xml:space="preserve"> </t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</si>
  <si>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</si>
  <si>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</si>
  <si>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</si>
  <si>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</si>
  <si>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</si>
  <si>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白飯</t>
    <phoneticPr fontId="11" type="noConversion"/>
  </si>
  <si>
    <t>香菇肉絲炒飯</t>
    <phoneticPr fontId="11" type="noConversion"/>
  </si>
  <si>
    <t>玉米滑蛋粥</t>
    <phoneticPr fontId="11" type="noConversion"/>
  </si>
  <si>
    <t>無骨香雞排</t>
    <phoneticPr fontId="11" type="noConversion"/>
  </si>
  <si>
    <t>三杯杏鮑菇</t>
    <phoneticPr fontId="11" type="noConversion"/>
  </si>
  <si>
    <t>酸菜筍干</t>
    <phoneticPr fontId="11" type="noConversion"/>
  </si>
  <si>
    <t>油皮白菜魯</t>
    <phoneticPr fontId="11" type="noConversion"/>
  </si>
  <si>
    <t>季節蔬菜</t>
    <phoneticPr fontId="11" type="noConversion"/>
  </si>
  <si>
    <t>胡瓜貢丸湯</t>
    <phoneticPr fontId="11" type="noConversion"/>
  </si>
  <si>
    <t>冬瓜丸子湯</t>
    <phoneticPr fontId="11" type="noConversion"/>
  </si>
  <si>
    <t>香酥蝦排</t>
    <phoneticPr fontId="11" type="noConversion"/>
  </si>
  <si>
    <t>開陽白菜</t>
    <phoneticPr fontId="11" type="noConversion"/>
  </si>
  <si>
    <t>玉菜燴香片</t>
    <phoneticPr fontId="11" type="noConversion"/>
  </si>
  <si>
    <t>冬瓜燒雞絲</t>
    <phoneticPr fontId="11" type="noConversion"/>
  </si>
  <si>
    <t>三色腿丁</t>
    <phoneticPr fontId="11" type="noConversion"/>
  </si>
  <si>
    <t>沙茶冬粉煲</t>
    <phoneticPr fontId="11" type="noConversion"/>
  </si>
  <si>
    <t>酸菜肉片湯</t>
    <phoneticPr fontId="11" type="noConversion"/>
  </si>
  <si>
    <t>蘿蔔羹湯</t>
    <phoneticPr fontId="11" type="noConversion"/>
  </si>
  <si>
    <t>黃瓜貢片湯</t>
    <phoneticPr fontId="11" type="noConversion"/>
  </si>
  <si>
    <t>酸菜竹筍湯</t>
    <phoneticPr fontId="11" type="noConversion"/>
  </si>
  <si>
    <t>玉米排骨湯</t>
    <phoneticPr fontId="11" type="noConversion"/>
  </si>
  <si>
    <t>青瓜肉絲湯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</si>
</sst>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807-0813-5.xlsx" TargetMode="External"/><Relationship Id="rId1" Type="http://schemas.openxmlformats.org/officeDocument/2006/relationships/externalLinkPath" Target="&#39321;&#20013;112-0807-0813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15">
          <cell r="B15" t="str">
            <v>鲜味雞排</v>
          </cell>
        </row>
        <row r="16">
          <cell r="B16" t="str">
            <v>咖哩豆腐</v>
          </cell>
        </row>
        <row r="20">
          <cell r="B20" t="str">
            <v>苦瓜雞湯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麥香奶茶</v>
          </cell>
        </row>
        <row r="46">
          <cell r="B46" t="str">
            <v>黑糖饅頭</v>
          </cell>
        </row>
        <row r="54">
          <cell r="B54" t="str">
            <v>黑胡椒魚片</v>
          </cell>
        </row>
        <row r="59">
          <cell r="B59" t="str">
            <v>綠豆薏仁湯</v>
          </cell>
        </row>
        <row r="67">
          <cell r="B67" t="str">
            <v>蒜味香腸</v>
          </cell>
        </row>
        <row r="83">
          <cell r="B83" t="str">
            <v>鮮味肉絲炒麵</v>
          </cell>
        </row>
        <row r="94">
          <cell r="B94" t="str">
            <v>蘿蔔燒麵碖</v>
          </cell>
        </row>
        <row r="98">
          <cell r="B98" t="str">
            <v>蕃茄蛋花湯</v>
          </cell>
        </row>
        <row r="106">
          <cell r="B106" t="str">
            <v>快樂雞堡</v>
          </cell>
        </row>
        <row r="111">
          <cell r="B111" t="str">
            <v>海芽味噌湯</v>
          </cell>
        </row>
        <row r="122">
          <cell r="B122" t="str">
            <v>海苔素肉鬆</v>
          </cell>
        </row>
        <row r="123">
          <cell r="B123" t="str">
            <v>花生麵筋</v>
          </cell>
        </row>
        <row r="132">
          <cell r="B132" t="str">
            <v>紅燒肉丸</v>
          </cell>
        </row>
        <row r="134">
          <cell r="B134" t="str">
            <v>蔬菜鮑菇</v>
          </cell>
        </row>
        <row r="139">
          <cell r="B139" t="str">
            <v>榨菜粉絲湯</v>
          </cell>
        </row>
        <row r="145">
          <cell r="B145" t="str">
            <v>香酥魚排</v>
          </cell>
        </row>
        <row r="162">
          <cell r="B162" t="str">
            <v>什錦素絲炒米粉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青瓜肉片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E8" sqref="E8"/>
    </sheetView>
  </sheetViews>
  <sheetFormatPr defaultRowHeight="16.5"/>
  <cols>
    <col min="1" max="1" width="4" style="52" customWidth="1"/>
    <col min="2" max="2" width="7.875" style="52" customWidth="1"/>
    <col min="3" max="3" width="13" style="52" customWidth="1"/>
    <col min="4" max="4" width="6" style="52" customWidth="1"/>
    <col min="5" max="5" width="13" style="52" customWidth="1"/>
    <col min="6" max="6" width="6" style="52" customWidth="1"/>
    <col min="7" max="7" width="13" style="52" customWidth="1"/>
    <col min="8" max="8" width="6" style="58" customWidth="1"/>
    <col min="9" max="9" width="13" style="52" customWidth="1"/>
    <col min="10" max="10" width="6" style="52" customWidth="1"/>
    <col min="11" max="11" width="13" style="52" customWidth="1"/>
    <col min="12" max="12" width="6" style="52" customWidth="1"/>
    <col min="13" max="13" width="13" style="52" customWidth="1"/>
    <col min="14" max="14" width="6" style="52" customWidth="1"/>
    <col min="15" max="15" width="13" style="52" customWidth="1"/>
    <col min="16" max="16" width="6" style="52" customWidth="1"/>
    <col min="17" max="16384" width="9" style="52"/>
  </cols>
  <sheetData>
    <row r="1" spans="1:18" ht="39" thickBo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23.25" customHeight="1" thickBot="1">
      <c r="A2" s="66" t="s">
        <v>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8" ht="23.25" customHeight="1">
      <c r="A3" s="69" t="s">
        <v>1</v>
      </c>
      <c r="B3" s="53" t="s">
        <v>15</v>
      </c>
      <c r="C3" s="71">
        <v>45145</v>
      </c>
      <c r="D3" s="72"/>
      <c r="E3" s="73">
        <f>C3+1</f>
        <v>45146</v>
      </c>
      <c r="F3" s="74"/>
      <c r="G3" s="73">
        <f>E3+1</f>
        <v>45147</v>
      </c>
      <c r="H3" s="74"/>
      <c r="I3" s="73">
        <f>G3+1</f>
        <v>45148</v>
      </c>
      <c r="J3" s="74"/>
      <c r="K3" s="73">
        <f>I3+1</f>
        <v>45149</v>
      </c>
      <c r="L3" s="74"/>
      <c r="M3" s="73">
        <f>K3+1</f>
        <v>45150</v>
      </c>
      <c r="N3" s="74"/>
      <c r="O3" s="73">
        <f>M3+1</f>
        <v>45151</v>
      </c>
      <c r="P3" s="74"/>
    </row>
    <row r="4" spans="1:18" ht="23.25" customHeight="1" thickBot="1">
      <c r="A4" s="70"/>
      <c r="B4" s="47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7" t="s">
        <v>3</v>
      </c>
      <c r="B5" s="8" t="s">
        <v>4</v>
      </c>
      <c r="C5" s="9" t="s">
        <v>26</v>
      </c>
      <c r="D5" s="10">
        <v>300</v>
      </c>
      <c r="E5" s="59" t="str">
        <f>[1]香中量單!B44</f>
        <v>麥香奶茶</v>
      </c>
      <c r="F5" s="60">
        <v>300</v>
      </c>
      <c r="G5" s="9" t="str">
        <f>[1]香中量單!B83</f>
        <v>鮮味肉絲炒麵</v>
      </c>
      <c r="H5" s="10">
        <v>320</v>
      </c>
      <c r="I5" s="9" t="str">
        <f>[1]香中量單!B122</f>
        <v>海苔素肉鬆</v>
      </c>
      <c r="J5" s="8">
        <v>150</v>
      </c>
      <c r="K5" s="9" t="str">
        <f>[1]香中量單!B162</f>
        <v>什錦素絲炒米粉</v>
      </c>
      <c r="L5" s="10">
        <v>320</v>
      </c>
      <c r="M5" s="11" t="s">
        <v>27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78"/>
      <c r="B6" s="13" t="s">
        <v>17</v>
      </c>
      <c r="C6" s="14"/>
      <c r="D6" s="15"/>
      <c r="E6" s="61" t="str">
        <f>[1]香中量單!B46</f>
        <v>黑糖饅頭</v>
      </c>
      <c r="F6" s="62">
        <v>120</v>
      </c>
      <c r="G6" s="14"/>
      <c r="H6" s="16"/>
      <c r="I6" s="14" t="str">
        <f>[1]香中量單!B123</f>
        <v>花生麵筋</v>
      </c>
      <c r="J6" s="18">
        <v>165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78"/>
      <c r="B7" s="13"/>
      <c r="C7" s="14"/>
      <c r="D7" s="20"/>
      <c r="E7" s="61"/>
      <c r="F7" s="63"/>
      <c r="G7" s="14"/>
      <c r="H7" s="21"/>
      <c r="I7" s="14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8"/>
      <c r="B8" s="13"/>
      <c r="C8" s="14"/>
      <c r="D8" s="16"/>
      <c r="E8" s="61"/>
      <c r="F8" s="64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79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77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3" t="s">
        <v>25</v>
      </c>
      <c r="L10" s="10">
        <v>280</v>
      </c>
      <c r="M10" s="33" t="s">
        <v>25</v>
      </c>
      <c r="N10" s="13">
        <v>300</v>
      </c>
      <c r="O10" s="34" t="s">
        <v>6</v>
      </c>
      <c r="P10" s="19">
        <v>280</v>
      </c>
    </row>
    <row r="11" spans="1:18" ht="23.25" customHeight="1">
      <c r="A11" s="80"/>
      <c r="B11" s="54" t="s">
        <v>18</v>
      </c>
      <c r="C11" s="14"/>
      <c r="D11" s="16"/>
      <c r="E11" s="14"/>
      <c r="F11" s="16"/>
      <c r="G11" s="14"/>
      <c r="H11" s="16"/>
      <c r="I11" s="55"/>
      <c r="J11" s="13"/>
      <c r="K11" s="14"/>
      <c r="L11" s="16"/>
      <c r="M11" s="36"/>
      <c r="N11" s="13"/>
      <c r="O11" s="51"/>
      <c r="P11" s="19"/>
    </row>
    <row r="12" spans="1:18" ht="23.25" customHeight="1">
      <c r="A12" s="80"/>
      <c r="B12" s="13" t="s">
        <v>8</v>
      </c>
      <c r="C12" s="14" t="str">
        <f>[1]香中量單!B15</f>
        <v>鲜味雞排</v>
      </c>
      <c r="D12" s="16">
        <v>195</v>
      </c>
      <c r="E12" s="14" t="str">
        <f>[1]香中量單!B54</f>
        <v>黑胡椒魚片</v>
      </c>
      <c r="F12" s="16">
        <v>185</v>
      </c>
      <c r="G12" s="14" t="s">
        <v>28</v>
      </c>
      <c r="H12" s="16">
        <v>160</v>
      </c>
      <c r="I12" s="55" t="str">
        <f>[1]香中量單!B132</f>
        <v>紅燒肉丸</v>
      </c>
      <c r="J12" s="13">
        <v>175</v>
      </c>
      <c r="K12" s="14" t="s">
        <v>29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80"/>
      <c r="B13" s="13" t="s">
        <v>9</v>
      </c>
      <c r="C13" s="14" t="str">
        <f>[1]香中量單!B16</f>
        <v>咖哩豆腐</v>
      </c>
      <c r="D13" s="16">
        <v>85</v>
      </c>
      <c r="E13" s="14" t="s">
        <v>30</v>
      </c>
      <c r="F13" s="16">
        <v>55</v>
      </c>
      <c r="G13" s="14" t="str">
        <f>[1]香中量單!B94</f>
        <v>蘿蔔燒麵碖</v>
      </c>
      <c r="H13" s="16">
        <v>85</v>
      </c>
      <c r="I13" s="55" t="str">
        <f>[1]香中量單!B134</f>
        <v>蔬菜鮑菇</v>
      </c>
      <c r="J13" s="13">
        <v>75</v>
      </c>
      <c r="K13" s="14" t="s">
        <v>31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56"/>
    </row>
    <row r="14" spans="1:18" ht="23.25" customHeight="1">
      <c r="A14" s="80"/>
      <c r="B14" s="13" t="s">
        <v>10</v>
      </c>
      <c r="C14" s="61" t="str">
        <f>E14</f>
        <v>季節蔬菜</v>
      </c>
      <c r="D14" s="16">
        <v>50</v>
      </c>
      <c r="E14" s="14" t="s">
        <v>32</v>
      </c>
      <c r="F14" s="16">
        <v>50</v>
      </c>
      <c r="G14" s="14" t="s">
        <v>11</v>
      </c>
      <c r="H14" s="16">
        <v>50</v>
      </c>
      <c r="I14" s="14" t="str">
        <f>G14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80"/>
      <c r="B15" s="13" t="s">
        <v>12</v>
      </c>
      <c r="C15" s="14" t="str">
        <f>[1]香中量單!B20</f>
        <v>苦瓜雞湯</v>
      </c>
      <c r="D15" s="16">
        <v>60</v>
      </c>
      <c r="E15" s="14" t="str">
        <f>[1]香中量單!B59</f>
        <v>綠豆薏仁湯</v>
      </c>
      <c r="F15" s="16">
        <v>75</v>
      </c>
      <c r="G15" s="14" t="str">
        <f>[1]香中量單!B98</f>
        <v>蕃茄蛋花湯</v>
      </c>
      <c r="H15" s="16">
        <v>60</v>
      </c>
      <c r="I15" s="55" t="str">
        <f>[1]香中量單!B139</f>
        <v>榨菜粉絲湯</v>
      </c>
      <c r="J15" s="13">
        <v>45</v>
      </c>
      <c r="K15" s="14" t="s">
        <v>33</v>
      </c>
      <c r="L15" s="16">
        <v>35</v>
      </c>
      <c r="M15" s="17" t="s">
        <v>34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8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81"/>
      <c r="B17" s="38"/>
      <c r="C17" s="39"/>
      <c r="D17" s="28"/>
      <c r="E17" s="39"/>
      <c r="F17" s="28"/>
      <c r="G17" s="39"/>
      <c r="H17" s="28"/>
      <c r="I17" s="40" t="s">
        <v>19</v>
      </c>
      <c r="J17" s="26"/>
      <c r="K17" s="29"/>
      <c r="L17" s="41"/>
      <c r="M17" s="40"/>
      <c r="N17" s="38"/>
      <c r="O17" s="29"/>
      <c r="P17" s="57"/>
    </row>
    <row r="18" spans="1:16" ht="23.25" customHeight="1">
      <c r="A18" s="77" t="s">
        <v>13</v>
      </c>
      <c r="B18" s="42" t="s">
        <v>4</v>
      </c>
      <c r="C18" s="33" t="s">
        <v>6</v>
      </c>
      <c r="D18" s="10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3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80"/>
      <c r="B19" s="54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80"/>
      <c r="B20" s="13" t="s">
        <v>8</v>
      </c>
      <c r="C20" s="14" t="str">
        <f>[1]香中量單!B30</f>
        <v>蔥爆肉絲</v>
      </c>
      <c r="D20" s="16">
        <v>165</v>
      </c>
      <c r="E20" s="14" t="str">
        <f>[1]香中量單!B67</f>
        <v>蒜味香腸</v>
      </c>
      <c r="F20" s="16">
        <v>175</v>
      </c>
      <c r="G20" s="14" t="str">
        <f>[1]香中量單!B106</f>
        <v>快樂雞堡</v>
      </c>
      <c r="H20" s="16">
        <v>165</v>
      </c>
      <c r="I20" s="17" t="str">
        <f>[1]香中量單!B145</f>
        <v>香酥魚排</v>
      </c>
      <c r="J20" s="13">
        <v>165</v>
      </c>
      <c r="K20" s="14" t="s">
        <v>21</v>
      </c>
      <c r="L20" s="16">
        <v>85</v>
      </c>
      <c r="M20" s="17" t="s">
        <v>35</v>
      </c>
      <c r="N20" s="13">
        <v>160</v>
      </c>
      <c r="O20" s="86" t="str">
        <f>[1]香中量單!B262</f>
        <v>回鍋肉片</v>
      </c>
      <c r="P20" s="19">
        <v>165</v>
      </c>
    </row>
    <row r="21" spans="1:16" ht="23.25" customHeight="1">
      <c r="A21" s="80"/>
      <c r="B21" s="13" t="s">
        <v>9</v>
      </c>
      <c r="C21" s="87" t="str">
        <f>[1]香中量單!B34</f>
        <v>青椒腸片</v>
      </c>
      <c r="D21" s="64">
        <v>110</v>
      </c>
      <c r="E21" s="14" t="s">
        <v>36</v>
      </c>
      <c r="F21" s="16">
        <v>75</v>
      </c>
      <c r="G21" s="14" t="s">
        <v>37</v>
      </c>
      <c r="H21" s="16">
        <v>75</v>
      </c>
      <c r="I21" s="17" t="s">
        <v>38</v>
      </c>
      <c r="J21" s="13">
        <v>70</v>
      </c>
      <c r="K21" s="14" t="s">
        <v>39</v>
      </c>
      <c r="L21" s="16">
        <v>75</v>
      </c>
      <c r="M21" s="17" t="s">
        <v>40</v>
      </c>
      <c r="N21" s="13">
        <v>95</v>
      </c>
      <c r="O21" s="14" t="str">
        <f>[1]香中量單!B265</f>
        <v>青瓜肉片</v>
      </c>
      <c r="P21" s="19">
        <v>60</v>
      </c>
    </row>
    <row r="22" spans="1:16" ht="23.25" customHeight="1">
      <c r="A22" s="80"/>
      <c r="B22" s="13" t="s">
        <v>10</v>
      </c>
      <c r="C22" s="61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80"/>
      <c r="B23" s="13" t="s">
        <v>12</v>
      </c>
      <c r="C23" s="14" t="s">
        <v>41</v>
      </c>
      <c r="D23" s="16">
        <v>35</v>
      </c>
      <c r="E23" s="14" t="s">
        <v>42</v>
      </c>
      <c r="F23" s="16">
        <v>30</v>
      </c>
      <c r="G23" s="14" t="str">
        <f>[1]香中量單!B111</f>
        <v>海芽味噌湯</v>
      </c>
      <c r="H23" s="16">
        <v>60</v>
      </c>
      <c r="I23" s="17" t="s">
        <v>43</v>
      </c>
      <c r="J23" s="13">
        <v>35</v>
      </c>
      <c r="K23" s="14" t="s">
        <v>44</v>
      </c>
      <c r="L23" s="16">
        <v>30</v>
      </c>
      <c r="M23" s="17" t="s">
        <v>45</v>
      </c>
      <c r="N23" s="13">
        <v>30</v>
      </c>
      <c r="O23" s="14" t="s">
        <v>46</v>
      </c>
      <c r="P23" s="19">
        <v>35</v>
      </c>
    </row>
    <row r="24" spans="1:16" ht="23.25" customHeight="1" thickBot="1">
      <c r="A24" s="81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/>
      <c r="P24" s="32"/>
    </row>
    <row r="25" spans="1:16" ht="30.75" customHeight="1">
      <c r="A25" s="82" t="s">
        <v>22</v>
      </c>
      <c r="B25" s="83"/>
      <c r="C25" s="83"/>
      <c r="D25" s="83"/>
      <c r="E25" s="83"/>
      <c r="F25" s="83"/>
      <c r="G25" s="83"/>
      <c r="H25" s="84" t="s">
        <v>23</v>
      </c>
      <c r="I25" s="85"/>
      <c r="J25" s="85"/>
      <c r="K25" s="85"/>
      <c r="L25" s="75" t="s">
        <v>24</v>
      </c>
      <c r="M25" s="76"/>
      <c r="N25" s="76"/>
      <c r="O25" s="76"/>
      <c r="P25" s="76"/>
    </row>
    <row r="26" spans="1:16" ht="19.5">
      <c r="A26" s="45"/>
      <c r="B26" s="45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5"/>
    </row>
    <row r="27" spans="1:16" ht="19.5">
      <c r="A27" s="45"/>
      <c r="B27" s="45"/>
      <c r="C27" s="48"/>
      <c r="D27" s="48"/>
      <c r="E27" s="50"/>
      <c r="F27" s="50"/>
      <c r="G27" s="45"/>
      <c r="H27" s="46"/>
      <c r="I27" s="45"/>
      <c r="J27" s="45"/>
      <c r="K27" s="45"/>
      <c r="L27" s="45"/>
      <c r="M27" s="50"/>
      <c r="N27" s="50"/>
      <c r="O27" s="50"/>
      <c r="P27" s="45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2023-08-06T15:45:38Z</dcterms:modified>
  <dc:language>zh-TW</dc:language>
</cp:coreProperties>
</file>