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0ADE75-7D2E-4409-B670-BAE8C7EB261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O13" i="2"/>
  <c r="M13" i="2"/>
  <c r="K13" i="2"/>
  <c r="I13" i="2"/>
  <c r="G13" i="2"/>
  <c r="C13" i="2"/>
  <c r="O12" i="2"/>
  <c r="M12" i="2"/>
  <c r="K12" i="2"/>
  <c r="I12" i="2"/>
  <c r="G12" i="2"/>
  <c r="E12" i="2"/>
  <c r="C12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<sst xmlns="http://schemas.openxmlformats.org/spreadsheetml/2006/main" count="62" uniqueCount="26">
  <si>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</si>
  <si>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</si>
  <si>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</si>
  <si>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</si>
  <si>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</si>
  <si>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</si>
  <si>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</si>
  <si>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</si>
  <si>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</si>
  <si>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</si>
  <si>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</si>
  <si>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</si>
  <si>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</si>
  <si>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</si>
  <si>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</si>
  <si>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</si>
  <si>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</si>
  <si>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</si>
  <si>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</si>
  <si>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</si>
  <si>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</si>
  <si>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</si>
  <si>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</si>
  <si>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桂冠饅頭</t>
    <phoneticPr fontId="11" type="noConversion"/>
  </si>
  <si>
    <t>三色炒蛋</t>
    <phoneticPr fontId="11" type="noConversion"/>
  </si>
  <si>
    <t xml:space="preserve">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</si>
</sst>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0" fontId="5" fillId="4" borderId="32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4" fillId="4" borderId="37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814-0820-6.xlsx" TargetMode="External"/><Relationship Id="rId1" Type="http://schemas.openxmlformats.org/officeDocument/2006/relationships/externalLinkPath" Target="&#39321;&#20013;112-0814-0820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雞茸瘦肉炒飯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木瓜肉絲湯</v>
          </cell>
        </row>
        <row r="44">
          <cell r="B44" t="str">
            <v>油蔥肉絲炒麵</v>
          </cell>
        </row>
        <row r="54">
          <cell r="B54" t="str">
            <v>紅燒扣肉</v>
          </cell>
        </row>
        <row r="63">
          <cell r="B63" t="str">
            <v>綠豆薏仁</v>
          </cell>
        </row>
        <row r="67">
          <cell r="B67" t="str">
            <v>蔥燒魚片</v>
          </cell>
        </row>
        <row r="68">
          <cell r="B68" t="str">
            <v>青椒炒肉絲</v>
          </cell>
        </row>
        <row r="73">
          <cell r="B73" t="str">
            <v>玉米蛋花湯</v>
          </cell>
        </row>
        <row r="82">
          <cell r="B82" t="str">
            <v>三色濃湯</v>
          </cell>
        </row>
        <row r="93">
          <cell r="B93" t="str">
            <v>黑胡椒雞腿</v>
          </cell>
        </row>
        <row r="95">
          <cell r="B95" t="str">
            <v>白玉雞肉</v>
          </cell>
        </row>
        <row r="99">
          <cell r="B99" t="str">
            <v>菇菇肉絲湯</v>
          </cell>
        </row>
        <row r="106">
          <cell r="B106" t="str">
            <v>紅燒雞排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22">
          <cell r="B122" t="str">
            <v>什錦蔬菜炒飯</v>
          </cell>
        </row>
        <row r="132">
          <cell r="B132" t="str">
            <v>黑胡椒雞排</v>
          </cell>
        </row>
        <row r="134">
          <cell r="B134" t="str">
            <v>菜頭炒雞絲</v>
          </cell>
        </row>
        <row r="138">
          <cell r="B138" t="str">
            <v>菇菇肉絲湯</v>
          </cell>
        </row>
        <row r="145">
          <cell r="B145" t="str">
            <v>糖醋雞肉</v>
          </cell>
        </row>
        <row r="147">
          <cell r="B147" t="str">
            <v>青瓜泡鱿魚</v>
          </cell>
        </row>
        <row r="152">
          <cell r="B152" t="str">
            <v>海芽豆腐湯</v>
          </cell>
        </row>
        <row r="161">
          <cell r="B161" t="str">
            <v>客家炒米粉</v>
          </cell>
        </row>
        <row r="171">
          <cell r="B171" t="str">
            <v>香拌素雞</v>
          </cell>
        </row>
        <row r="174">
          <cell r="B174" t="str">
            <v>螞蟻上樹</v>
          </cell>
        </row>
        <row r="178">
          <cell r="B178" t="str">
            <v>胡瓜排骨湯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10">
          <cell r="B210" t="str">
            <v>椒香魷魚排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油蔥雞排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香滷雞排</v>
          </cell>
        </row>
        <row r="263">
          <cell r="B263" t="str">
            <v>開陽白菜</v>
          </cell>
        </row>
        <row r="268">
          <cell r="B268" t="str">
            <v>菜頭魷魚羹湯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0" zoomScaleNormal="100" workbookViewId="0">
      <selection activeCell="D15" sqref="D15"/>
    </sheetView>
  </sheetViews>
  <sheetFormatPr defaultRowHeight="16.5"/>
  <cols>
    <col min="1" max="1" width="4" style="52" customWidth="1"/>
    <col min="2" max="2" width="7.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58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6384" width="9" style="52"/>
  </cols>
  <sheetData>
    <row r="1" spans="1:18" ht="39" thickBo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8" ht="23.25" customHeight="1" thickBot="1">
      <c r="A2" s="78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8" ht="23.25" customHeight="1">
      <c r="A3" s="81" t="s">
        <v>1</v>
      </c>
      <c r="B3" s="53" t="s">
        <v>15</v>
      </c>
      <c r="C3" s="83">
        <v>45152</v>
      </c>
      <c r="D3" s="84"/>
      <c r="E3" s="85">
        <f>C3+1</f>
        <v>45153</v>
      </c>
      <c r="F3" s="86"/>
      <c r="G3" s="85">
        <f>E3+1</f>
        <v>45154</v>
      </c>
      <c r="H3" s="86"/>
      <c r="I3" s="85">
        <f>G3+1</f>
        <v>45155</v>
      </c>
      <c r="J3" s="86"/>
      <c r="K3" s="85">
        <f>I3+1</f>
        <v>45156</v>
      </c>
      <c r="L3" s="86"/>
      <c r="M3" s="85">
        <f>K3+1</f>
        <v>45157</v>
      </c>
      <c r="N3" s="86"/>
      <c r="O3" s="85">
        <f>M3+1</f>
        <v>45158</v>
      </c>
      <c r="P3" s="86"/>
    </row>
    <row r="4" spans="1:18" ht="23.25" customHeight="1" thickBot="1">
      <c r="A4" s="82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8" t="s">
        <v>3</v>
      </c>
      <c r="B5" s="8" t="s">
        <v>4</v>
      </c>
      <c r="C5" s="9" t="str">
        <f>[1]香中量單!B5</f>
        <v>雞茸瘦肉炒飯</v>
      </c>
      <c r="D5" s="10">
        <v>300</v>
      </c>
      <c r="E5" s="59" t="str">
        <f>[1]香中量單!B44</f>
        <v>油蔥肉絲炒麵</v>
      </c>
      <c r="F5" s="60">
        <v>320</v>
      </c>
      <c r="G5" s="9" t="str">
        <f>[1]香中量單!B82</f>
        <v>三色濃湯</v>
      </c>
      <c r="H5" s="10">
        <v>300</v>
      </c>
      <c r="I5" s="11" t="str">
        <f>[1]香中量單!B122</f>
        <v>什錦蔬菜炒飯</v>
      </c>
      <c r="J5" s="8">
        <v>280</v>
      </c>
      <c r="K5" s="9" t="str">
        <f>[1]香中量單!B161</f>
        <v>客家炒米粉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69"/>
      <c r="B6" s="13" t="s">
        <v>17</v>
      </c>
      <c r="C6" s="14"/>
      <c r="D6" s="15"/>
      <c r="E6" s="61"/>
      <c r="F6" s="62"/>
      <c r="G6" s="14" t="str">
        <f>[2]香中量單!B84</f>
        <v>鲜奶饅頭</v>
      </c>
      <c r="H6" s="16">
        <v>120</v>
      </c>
      <c r="I6" s="17"/>
      <c r="J6" s="18"/>
      <c r="K6" s="14"/>
      <c r="L6" s="15"/>
      <c r="M6" s="14" t="s">
        <v>23</v>
      </c>
      <c r="N6" s="16">
        <v>120</v>
      </c>
      <c r="O6" s="14"/>
      <c r="P6" s="19"/>
    </row>
    <row r="7" spans="1:18" ht="23.25" customHeight="1">
      <c r="A7" s="69"/>
      <c r="B7" s="13"/>
      <c r="C7" s="14"/>
      <c r="D7" s="20"/>
      <c r="E7" s="61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9"/>
      <c r="B8" s="13"/>
      <c r="C8" s="14"/>
      <c r="D8" s="16"/>
      <c r="E8" s="61"/>
      <c r="F8" s="64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0"/>
      <c r="B9" s="26"/>
      <c r="C9" s="27"/>
      <c r="D9" s="28"/>
      <c r="E9" s="87"/>
      <c r="F9" s="8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8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4" t="s">
        <v>6</v>
      </c>
      <c r="J10" s="8">
        <v>280</v>
      </c>
      <c r="K10" s="34" t="s">
        <v>6</v>
      </c>
      <c r="L10" s="10">
        <v>280</v>
      </c>
      <c r="M10" s="35" t="s">
        <v>6</v>
      </c>
      <c r="N10" s="13">
        <v>300</v>
      </c>
      <c r="O10" s="34" t="s">
        <v>6</v>
      </c>
      <c r="P10" s="12">
        <v>290</v>
      </c>
    </row>
    <row r="11" spans="1:18" ht="23.25" customHeight="1">
      <c r="A11" s="71"/>
      <c r="B11" s="54" t="s">
        <v>18</v>
      </c>
      <c r="C11" s="14"/>
      <c r="D11" s="16"/>
      <c r="E11" s="14"/>
      <c r="F11" s="16"/>
      <c r="G11" s="61"/>
      <c r="H11" s="16"/>
      <c r="I11" s="55"/>
      <c r="J11" s="13"/>
      <c r="K11" s="14"/>
      <c r="L11" s="16"/>
      <c r="M11" s="36"/>
      <c r="N11" s="13"/>
      <c r="O11" s="51"/>
      <c r="P11" s="19"/>
    </row>
    <row r="12" spans="1:18" ht="23.25" customHeight="1">
      <c r="A12" s="71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紅燒扣肉</v>
      </c>
      <c r="F12" s="16">
        <v>185</v>
      </c>
      <c r="G12" s="61" t="str">
        <f>[1]香中量單!B93</f>
        <v>黑胡椒雞腿</v>
      </c>
      <c r="H12" s="16">
        <v>300</v>
      </c>
      <c r="I12" s="55" t="str">
        <f>[1]香中量單!B132</f>
        <v>黑胡椒雞排</v>
      </c>
      <c r="J12" s="13">
        <v>165</v>
      </c>
      <c r="K12" s="14" t="str">
        <f>[1]香中量單!B171</f>
        <v>香拌素雞</v>
      </c>
      <c r="L12" s="16">
        <v>75</v>
      </c>
      <c r="M12" s="17" t="str">
        <f>[1]香中量單!B210</f>
        <v>椒香魷魚排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71"/>
      <c r="B13" s="13" t="s">
        <v>9</v>
      </c>
      <c r="C13" s="61" t="str">
        <f>[1]香中量單!B18</f>
        <v>蘿蔔絞肉</v>
      </c>
      <c r="D13" s="64">
        <v>85</v>
      </c>
      <c r="E13" s="14" t="s">
        <v>24</v>
      </c>
      <c r="F13" s="16">
        <v>120</v>
      </c>
      <c r="G13" s="14" t="str">
        <f>[1]香中量單!B95</f>
        <v>白玉雞肉</v>
      </c>
      <c r="H13" s="16">
        <v>185</v>
      </c>
      <c r="I13" s="55" t="str">
        <f>[1]香中量單!B134</f>
        <v>菜頭炒雞絲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71"/>
      <c r="B14" s="13" t="s">
        <v>10</v>
      </c>
      <c r="C14" s="61" t="s">
        <v>11</v>
      </c>
      <c r="D14" s="64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G14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1"/>
      <c r="B15" s="13" t="s">
        <v>12</v>
      </c>
      <c r="C15" s="61" t="str">
        <f>[1]香中量單!B22</f>
        <v>豆腐味噌湯</v>
      </c>
      <c r="D15" s="64">
        <v>35</v>
      </c>
      <c r="E15" s="14" t="str">
        <f>[1]香中量單!B63</f>
        <v>綠豆薏仁</v>
      </c>
      <c r="F15" s="16">
        <v>75</v>
      </c>
      <c r="G15" s="14" t="str">
        <f>[1]香中量單!B99</f>
        <v>菇菇肉絲湯</v>
      </c>
      <c r="H15" s="16">
        <v>35</v>
      </c>
      <c r="I15" s="55" t="str">
        <f>[1]香中量單!B138</f>
        <v>菇菇肉絲湯</v>
      </c>
      <c r="J15" s="13">
        <v>45</v>
      </c>
      <c r="K15" s="14" t="str">
        <f>[1]香中量單!B178</f>
        <v>胡瓜排骨湯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71"/>
      <c r="B16" s="13"/>
      <c r="C16" s="61"/>
      <c r="D16" s="64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72"/>
      <c r="B17" s="38"/>
      <c r="C17" s="89"/>
      <c r="D17" s="88"/>
      <c r="E17" s="39"/>
      <c r="F17" s="28"/>
      <c r="G17" s="39"/>
      <c r="H17" s="28"/>
      <c r="I17" s="40" t="s">
        <v>25</v>
      </c>
      <c r="J17" s="26"/>
      <c r="K17" s="29"/>
      <c r="L17" s="41"/>
      <c r="M17" s="40"/>
      <c r="N17" s="38"/>
      <c r="O17" s="29"/>
      <c r="P17" s="57"/>
    </row>
    <row r="18" spans="1:16" ht="23.25" customHeight="1">
      <c r="A18" s="68" t="s">
        <v>13</v>
      </c>
      <c r="B18" s="42" t="s">
        <v>4</v>
      </c>
      <c r="C18" s="90" t="s">
        <v>6</v>
      </c>
      <c r="D18" s="6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1"/>
      <c r="B19" s="54" t="s">
        <v>19</v>
      </c>
      <c r="C19" s="61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71"/>
      <c r="B20" s="13" t="s">
        <v>8</v>
      </c>
      <c r="C20" s="61" t="str">
        <f>[1]香中量單!B28</f>
        <v>黃金蝦排</v>
      </c>
      <c r="D20" s="64">
        <v>165</v>
      </c>
      <c r="E20" s="14" t="str">
        <f>[1]香中量單!B67</f>
        <v>蔥燒魚片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糖醋雞肉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油蔥雞排</v>
      </c>
      <c r="N20" s="13">
        <v>160</v>
      </c>
      <c r="O20" s="65" t="str">
        <f>[1]香中量單!B262</f>
        <v>香滷雞排</v>
      </c>
      <c r="P20" s="19">
        <v>165</v>
      </c>
    </row>
    <row r="21" spans="1:16" ht="23.25" customHeight="1">
      <c r="A21" s="71"/>
      <c r="B21" s="13" t="s">
        <v>9</v>
      </c>
      <c r="C21" s="91" t="str">
        <f>[1]香中量單!B29</f>
        <v>脆瓜魷魚</v>
      </c>
      <c r="D21" s="64">
        <v>110</v>
      </c>
      <c r="E21" s="14" t="str">
        <f>[1]香中量單!B68</f>
        <v>青椒炒肉絲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青瓜泡鱿魚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[1]香中量單!B263</f>
        <v>開陽白菜</v>
      </c>
      <c r="P21" s="19">
        <v>60</v>
      </c>
    </row>
    <row r="22" spans="1:16" ht="23.25" customHeight="1">
      <c r="A22" s="71"/>
      <c r="B22" s="13" t="s">
        <v>10</v>
      </c>
      <c r="C22" s="61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1"/>
      <c r="B23" s="13" t="s">
        <v>12</v>
      </c>
      <c r="C23" s="14" t="str">
        <f>[1]香中量單!B34</f>
        <v>木瓜肉絲湯</v>
      </c>
      <c r="D23" s="16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tr">
        <f>[1]香中量單!B268</f>
        <v>菜頭魷魚羹湯</v>
      </c>
      <c r="P23" s="19">
        <v>35</v>
      </c>
    </row>
    <row r="24" spans="1:16" ht="23.25" customHeight="1" thickBot="1">
      <c r="A24" s="72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/>
      <c r="P24" s="32"/>
    </row>
    <row r="25" spans="1:16" ht="30.75" customHeight="1">
      <c r="A25" s="73" t="s">
        <v>20</v>
      </c>
      <c r="B25" s="74"/>
      <c r="C25" s="74"/>
      <c r="D25" s="74"/>
      <c r="E25" s="74"/>
      <c r="F25" s="74"/>
      <c r="G25" s="74"/>
      <c r="H25" s="75" t="s">
        <v>21</v>
      </c>
      <c r="I25" s="76"/>
      <c r="J25" s="76"/>
      <c r="K25" s="76"/>
      <c r="L25" s="66" t="s">
        <v>22</v>
      </c>
      <c r="M25" s="67"/>
      <c r="N25" s="67"/>
      <c r="O25" s="67"/>
      <c r="P25" s="67"/>
    </row>
    <row r="26" spans="1:16" ht="19.5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5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2023-08-13T15:27:49Z</dcterms:modified>
  <dc:language>zh-TW</dc:language>
</cp:coreProperties>
</file>