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80E9EEB-E12C-499D-B3F4-C7ED8A3FA744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K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I14" i="2"/>
  <c r="G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K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<sst xmlns="http://schemas.openxmlformats.org/spreadsheetml/2006/main" count="58" uniqueCount="24">
  <si>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</si>
  <si>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</si>
  <si>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</si>
  <si>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</si>
  <si>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</si>
  <si>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</si>
  <si>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</si>
  <si>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</si>
  <si>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</si>
  <si>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</si>
  <si>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</si>
  <si>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</si>
  <si>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</si>
  <si>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</si>
  <si>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</si>
  <si>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</si>
  <si>
    <t>日期</t>
  </si>
  <si>
    <t>星期</t>
  </si>
  <si>
    <t>配菜</t>
  </si>
  <si>
    <t>特餐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</si>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</sst>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7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5" borderId="14" xfId="1" applyFont="1" applyFill="1" applyBorder="1" applyAlignment="1">
      <alignment horizontal="center" vertical="center" shrinkToFit="1"/>
    </xf>
    <xf numFmtId="0" fontId="5" fillId="6" borderId="15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4" fillId="0" borderId="37" xfId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 textRotation="255" shrinkToFit="1"/>
    </xf>
    <xf numFmtId="0" fontId="4" fillId="0" borderId="35" xfId="1" applyFont="1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14" fontId="4" fillId="0" borderId="40" xfId="1" applyNumberFormat="1" applyFont="1" applyBorder="1" applyAlignment="1">
      <alignment horizontal="center" vertical="center" textRotation="255"/>
    </xf>
    <xf numFmtId="14" fontId="5" fillId="3" borderId="41" xfId="1" applyNumberFormat="1" applyFont="1" applyFill="1" applyBorder="1" applyAlignment="1">
      <alignment horizontal="center" vertical="center" shrinkToFit="1"/>
    </xf>
    <xf numFmtId="14" fontId="5" fillId="3" borderId="42" xfId="1" applyNumberFormat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9321;&#20013;112-0828-0903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/>
      <sheetData sheetId="1">
        <row r="6">
          <cell r="B6" t="str">
            <v>玉米滑蛋炒飯</v>
          </cell>
        </row>
        <row r="15">
          <cell r="B15" t="str">
            <v>鐵路肉排</v>
          </cell>
        </row>
        <row r="18">
          <cell r="B18" t="str">
            <v>三色豆腐</v>
          </cell>
        </row>
        <row r="23">
          <cell r="B23" t="str">
            <v>刺瓜羹湯</v>
          </cell>
        </row>
        <row r="28">
          <cell r="B28" t="str">
            <v>糖醋雞片</v>
          </cell>
        </row>
        <row r="29">
          <cell r="B29" t="str">
            <v>青青肉片</v>
          </cell>
        </row>
        <row r="33">
          <cell r="B33" t="str">
            <v>木瓜枸杞湯</v>
          </cell>
        </row>
        <row r="45">
          <cell r="B45" t="str">
            <v>香菇肉絲炒麵</v>
          </cell>
        </row>
        <row r="54">
          <cell r="B54" t="str">
            <v>香滷雞排</v>
          </cell>
        </row>
        <row r="59">
          <cell r="B59" t="str">
            <v>季節蔬菜</v>
          </cell>
        </row>
        <row r="60">
          <cell r="B60" t="str">
            <v>綠豆薏仁湯</v>
          </cell>
        </row>
        <row r="67">
          <cell r="B67" t="str">
            <v>麥克雞塊</v>
          </cell>
        </row>
        <row r="69">
          <cell r="B69" t="str">
            <v>椒蔥肉絲</v>
          </cell>
        </row>
        <row r="74">
          <cell r="B74" t="str">
            <v>酸菜肉絲湯</v>
          </cell>
        </row>
        <row r="82">
          <cell r="B82" t="str">
            <v>肉絲蛋炒飯</v>
          </cell>
        </row>
        <row r="93">
          <cell r="B93" t="str">
            <v>五香獅子頭</v>
          </cell>
        </row>
        <row r="94">
          <cell r="B94" t="str">
            <v>香菇玉菜粉絲</v>
          </cell>
        </row>
        <row r="100">
          <cell r="B100" t="str">
            <v>海菜蛋花湯</v>
          </cell>
        </row>
        <row r="106">
          <cell r="B106" t="str">
            <v>冬瓜燉肉丁</v>
          </cell>
        </row>
        <row r="109">
          <cell r="B109" t="str">
            <v>九塔茄子</v>
          </cell>
        </row>
        <row r="114">
          <cell r="B114" t="str">
            <v>香菇蔬菜湯</v>
          </cell>
        </row>
        <row r="122">
          <cell r="B122" t="str">
            <v>沙茶肉絲炒麵</v>
          </cell>
        </row>
        <row r="132">
          <cell r="B132" t="str">
            <v>照燒雞排</v>
          </cell>
        </row>
        <row r="133">
          <cell r="B133" t="str">
            <v>麵泡白菜</v>
          </cell>
        </row>
        <row r="136">
          <cell r="B136" t="str">
            <v>季節蔬菜</v>
          </cell>
        </row>
        <row r="137">
          <cell r="B137" t="str">
            <v>味噌湯</v>
          </cell>
        </row>
        <row r="145">
          <cell r="B145" t="str">
            <v>脆皮魚排</v>
          </cell>
        </row>
        <row r="148">
          <cell r="B148" t="str">
            <v>大瓜腿片</v>
          </cell>
        </row>
        <row r="153">
          <cell r="B153" t="str">
            <v>酸菜肉片湯</v>
          </cell>
        </row>
        <row r="161">
          <cell r="B161" t="str">
            <v>地瓜稀飯</v>
          </cell>
        </row>
        <row r="163">
          <cell r="B163" t="str">
            <v>桂冠饅頭</v>
          </cell>
        </row>
        <row r="171">
          <cell r="B171" t="str">
            <v>百油腐雙色</v>
          </cell>
        </row>
        <row r="174">
          <cell r="B174" t="str">
            <v>蛋酥麗菜</v>
          </cell>
        </row>
        <row r="180">
          <cell r="B180" t="str">
            <v>蘿蔔貢丸湯</v>
          </cell>
        </row>
        <row r="184">
          <cell r="B184" t="str">
            <v>醬燒麵腸</v>
          </cell>
        </row>
        <row r="187">
          <cell r="B187" t="str">
            <v>快炒三絲</v>
          </cell>
        </row>
        <row r="190">
          <cell r="B190" t="str">
            <v>季節蔬菜</v>
          </cell>
        </row>
        <row r="200">
          <cell r="B200" t="str">
            <v>香菇肉絲炒麵</v>
          </cell>
        </row>
        <row r="210">
          <cell r="B210" t="str">
            <v>無骨香雞排</v>
          </cell>
        </row>
        <row r="213">
          <cell r="B213" t="str">
            <v>洋蔥雙色</v>
          </cell>
        </row>
        <row r="218">
          <cell r="B218" t="str">
            <v>結菜丸子湯</v>
          </cell>
        </row>
        <row r="223">
          <cell r="B223" t="str">
            <v>紅燒雞堡</v>
          </cell>
        </row>
        <row r="226">
          <cell r="B226" t="str">
            <v>麗菜豆絲</v>
          </cell>
        </row>
        <row r="231">
          <cell r="B231" t="str">
            <v>酸菜竹筍湯</v>
          </cell>
        </row>
        <row r="239">
          <cell r="B239" t="str">
            <v>三色彩炒飯</v>
          </cell>
        </row>
        <row r="249">
          <cell r="B249" t="str">
            <v>脆酥蝦排</v>
          </cell>
        </row>
        <row r="250">
          <cell r="B250" t="str">
            <v>豆腐肉末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青椒豆干片</v>
          </cell>
        </row>
        <row r="270">
          <cell r="B270" t="str">
            <v>木瓜肉絲湯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sqref="A1:P1"/>
    </sheetView>
  </sheetViews>
  <sheetFormatPr defaultColWidth="9" defaultRowHeight="16.5"/>
  <cols>
    <col min="1" max="1" width="4" style="54" customWidth="1"/>
    <col min="2" max="2" width="7.875" style="54" customWidth="1"/>
    <col min="3" max="3" width="13" style="54" customWidth="1"/>
    <col min="4" max="4" width="6" style="54" customWidth="1"/>
    <col min="5" max="5" width="13" style="54" customWidth="1"/>
    <col min="6" max="6" width="6" style="54" customWidth="1"/>
    <col min="7" max="7" width="13" style="54" customWidth="1"/>
    <col min="8" max="8" width="6" style="67" customWidth="1"/>
    <col min="9" max="9" width="13" style="54" customWidth="1"/>
    <col min="10" max="10" width="6" style="54" customWidth="1"/>
    <col min="11" max="11" width="13" style="54" customWidth="1"/>
    <col min="12" max="12" width="6" style="54" customWidth="1"/>
    <col min="13" max="13" width="13" style="54" customWidth="1"/>
    <col min="14" max="14" width="6" style="54" customWidth="1"/>
    <col min="15" max="15" width="13" style="54" customWidth="1"/>
    <col min="16" max="16" width="6" style="54" customWidth="1"/>
    <col min="17" max="1024" width="9" style="54"/>
  </cols>
  <sheetData>
    <row r="1" spans="1:18" ht="39" thickBo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8" ht="23.25" customHeight="1" thickBot="1">
      <c r="A2" s="73" t="s">
        <v>15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8" ht="23.25" customHeight="1" thickBot="1">
      <c r="A3" s="74" t="s">
        <v>1</v>
      </c>
      <c r="B3" s="55" t="s">
        <v>16</v>
      </c>
      <c r="C3" s="75">
        <v>45166</v>
      </c>
      <c r="D3" s="75"/>
      <c r="E3" s="76">
        <f>C3+1</f>
        <v>45167</v>
      </c>
      <c r="F3" s="76"/>
      <c r="G3" s="76">
        <f>E3+1</f>
        <v>45168</v>
      </c>
      <c r="H3" s="76"/>
      <c r="I3" s="76">
        <f>G3+1</f>
        <v>45169</v>
      </c>
      <c r="J3" s="76"/>
      <c r="K3" s="76">
        <f>I3+1</f>
        <v>45170</v>
      </c>
      <c r="L3" s="76"/>
      <c r="M3" s="76">
        <f>K3+1</f>
        <v>45171</v>
      </c>
      <c r="N3" s="76"/>
      <c r="O3" s="76">
        <f>M3+1</f>
        <v>45172</v>
      </c>
      <c r="P3" s="76"/>
    </row>
    <row r="4" spans="1:18" ht="23.25" customHeight="1" thickBot="1">
      <c r="A4" s="74"/>
      <c r="B4" s="46" t="s">
        <v>17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9" t="s">
        <v>3</v>
      </c>
      <c r="B5" s="8" t="s">
        <v>4</v>
      </c>
      <c r="C5" s="9" t="str">
        <f>[1]香中量單!B6</f>
        <v>玉米滑蛋炒飯</v>
      </c>
      <c r="D5" s="10">
        <v>300</v>
      </c>
      <c r="E5" s="56" t="str">
        <f>[1]香中量單!B45</f>
        <v>香菇肉絲炒麵</v>
      </c>
      <c r="F5" s="57">
        <v>320</v>
      </c>
      <c r="G5" s="11" t="str">
        <f>[1]香中量單!B82</f>
        <v>肉絲蛋炒飯</v>
      </c>
      <c r="H5" s="8">
        <v>300</v>
      </c>
      <c r="I5" s="9" t="str">
        <f>[1]香中量單!B122</f>
        <v>沙茶肉絲炒麵</v>
      </c>
      <c r="J5" s="10">
        <v>320</v>
      </c>
      <c r="K5" s="9" t="str">
        <f>[1]香中量單!B161</f>
        <v>地瓜稀飯</v>
      </c>
      <c r="L5" s="10">
        <v>280</v>
      </c>
      <c r="M5" s="11" t="str">
        <f>[1]香中量單!B200</f>
        <v>香菇肉絲炒麵</v>
      </c>
      <c r="N5" s="8">
        <v>320</v>
      </c>
      <c r="O5" s="9" t="str">
        <f>[1]香中量單!B239</f>
        <v>三色彩炒飯</v>
      </c>
      <c r="P5" s="12">
        <v>300</v>
      </c>
    </row>
    <row r="6" spans="1:18" ht="23.25" customHeight="1" thickBot="1">
      <c r="A6" s="69"/>
      <c r="B6" s="13" t="s">
        <v>18</v>
      </c>
      <c r="C6" s="14"/>
      <c r="D6" s="15"/>
      <c r="E6" s="58"/>
      <c r="F6" s="59"/>
      <c r="G6" s="17"/>
      <c r="H6" s="18"/>
      <c r="I6" s="14"/>
      <c r="J6" s="15"/>
      <c r="K6" s="14" t="str">
        <f>[1]香中量單!B163</f>
        <v>桂冠饅頭</v>
      </c>
      <c r="L6" s="15">
        <v>120</v>
      </c>
      <c r="M6" s="14"/>
      <c r="N6" s="13"/>
      <c r="O6" s="14"/>
      <c r="P6" s="19"/>
    </row>
    <row r="7" spans="1:18" ht="23.25" customHeight="1" thickBot="1">
      <c r="A7" s="69"/>
      <c r="B7" s="13"/>
      <c r="C7" s="14"/>
      <c r="D7" s="20"/>
      <c r="E7" s="58"/>
      <c r="F7" s="60"/>
      <c r="G7" s="17"/>
      <c r="H7" s="21"/>
      <c r="I7" s="14"/>
      <c r="J7" s="20"/>
      <c r="K7" s="14"/>
      <c r="L7" s="20"/>
      <c r="M7" s="17"/>
      <c r="N7" s="22"/>
      <c r="O7" s="14"/>
      <c r="P7" s="23"/>
    </row>
    <row r="8" spans="1:18" ht="23.25" customHeight="1" thickBot="1">
      <c r="A8" s="69"/>
      <c r="B8" s="13"/>
      <c r="C8" s="14"/>
      <c r="D8" s="16"/>
      <c r="E8" s="58"/>
      <c r="F8" s="61"/>
      <c r="G8" s="14"/>
      <c r="H8" s="13"/>
      <c r="I8" s="14"/>
      <c r="J8" s="16"/>
      <c r="K8" s="14"/>
      <c r="L8" s="24"/>
      <c r="M8" s="17"/>
      <c r="N8" s="13"/>
      <c r="O8" s="14"/>
      <c r="P8" s="16"/>
    </row>
    <row r="9" spans="1:18" ht="23.25" customHeight="1" thickBot="1">
      <c r="A9" s="69"/>
      <c r="B9" s="25"/>
      <c r="C9" s="26"/>
      <c r="D9" s="27"/>
      <c r="E9" s="26"/>
      <c r="F9" s="27"/>
      <c r="G9" s="28"/>
      <c r="H9" s="30"/>
      <c r="I9" s="26"/>
      <c r="J9" s="27"/>
      <c r="K9" s="26"/>
      <c r="L9" s="27"/>
      <c r="M9" s="29"/>
      <c r="N9" s="30"/>
      <c r="O9" s="28"/>
      <c r="P9" s="31"/>
    </row>
    <row r="10" spans="1:18" ht="23.25" customHeight="1" thickBot="1">
      <c r="A10" s="69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4" t="s">
        <v>6</v>
      </c>
      <c r="J10" s="8">
        <v>280</v>
      </c>
      <c r="K10" s="34" t="s">
        <v>6</v>
      </c>
      <c r="L10" s="10">
        <v>280</v>
      </c>
      <c r="M10" s="34" t="s">
        <v>6</v>
      </c>
      <c r="N10" s="13">
        <v>300</v>
      </c>
      <c r="O10" s="33" t="s">
        <v>6</v>
      </c>
      <c r="P10" s="12">
        <v>290</v>
      </c>
    </row>
    <row r="11" spans="1:18" ht="23.25" customHeight="1" thickBot="1">
      <c r="A11" s="69"/>
      <c r="B11" s="62" t="s">
        <v>19</v>
      </c>
      <c r="C11" s="14"/>
      <c r="D11" s="16"/>
      <c r="E11" s="14"/>
      <c r="F11" s="16"/>
      <c r="G11" s="53"/>
      <c r="H11" s="16"/>
      <c r="I11" s="51"/>
      <c r="J11" s="13"/>
      <c r="K11" s="14"/>
      <c r="L11" s="16"/>
      <c r="M11" s="35"/>
      <c r="N11" s="13"/>
      <c r="O11" s="50"/>
      <c r="P11" s="19"/>
    </row>
    <row r="12" spans="1:18" ht="23.25" customHeight="1" thickBot="1">
      <c r="A12" s="69"/>
      <c r="B12" s="13" t="s">
        <v>8</v>
      </c>
      <c r="C12" s="14" t="str">
        <f>[1]香中量單!B15</f>
        <v>鐵路肉排</v>
      </c>
      <c r="D12" s="16">
        <v>195</v>
      </c>
      <c r="E12" s="14" t="str">
        <f>[1]香中量單!B54</f>
        <v>香滷雞排</v>
      </c>
      <c r="F12" s="16">
        <v>185</v>
      </c>
      <c r="G12" s="63" t="str">
        <f>[1]香中量單!B93</f>
        <v>五香獅子頭</v>
      </c>
      <c r="H12" s="16">
        <v>160</v>
      </c>
      <c r="I12" s="51" t="str">
        <f>[1]香中量單!B132</f>
        <v>照燒雞排</v>
      </c>
      <c r="J12" s="13">
        <v>165</v>
      </c>
      <c r="K12" s="14" t="str">
        <f>[1]香中量單!B171</f>
        <v>百油腐雙色</v>
      </c>
      <c r="L12" s="16">
        <v>75</v>
      </c>
      <c r="M12" s="17" t="str">
        <f>[1]香中量單!B210</f>
        <v>無骨香雞排</v>
      </c>
      <c r="N12" s="13">
        <v>65</v>
      </c>
      <c r="O12" s="14" t="str">
        <f>[1]香中量單!B249</f>
        <v>脆酥蝦排</v>
      </c>
      <c r="P12" s="19">
        <v>75</v>
      </c>
    </row>
    <row r="13" spans="1:18" ht="23.25" customHeight="1" thickBot="1">
      <c r="A13" s="69"/>
      <c r="B13" s="13" t="s">
        <v>9</v>
      </c>
      <c r="C13" s="14" t="str">
        <f>[1]香中量單!B18</f>
        <v>三色豆腐</v>
      </c>
      <c r="D13" s="16">
        <v>85</v>
      </c>
      <c r="E13" s="14" t="str">
        <f>[1]香中量單!B59</f>
        <v>季節蔬菜</v>
      </c>
      <c r="F13" s="16">
        <v>55</v>
      </c>
      <c r="G13" s="14" t="str">
        <f>[1]香中量單!B94</f>
        <v>香菇玉菜粉絲</v>
      </c>
      <c r="H13" s="16">
        <v>85</v>
      </c>
      <c r="I13" s="51" t="str">
        <f>[1]香中量單!B133</f>
        <v>麵泡白菜</v>
      </c>
      <c r="J13" s="13">
        <v>75</v>
      </c>
      <c r="K13" s="14" t="str">
        <f>[1]香中量單!B174</f>
        <v>蛋酥麗菜</v>
      </c>
      <c r="L13" s="16">
        <v>85</v>
      </c>
      <c r="M13" s="17" t="str">
        <f>[1]香中量單!B213</f>
        <v>洋蔥雙色</v>
      </c>
      <c r="N13" s="13">
        <v>60</v>
      </c>
      <c r="O13" s="14" t="str">
        <f>[1]香中量單!B250</f>
        <v>豆腐肉末</v>
      </c>
      <c r="P13" s="16">
        <v>75</v>
      </c>
      <c r="R13" s="64"/>
    </row>
    <row r="14" spans="1:18" ht="23.25" customHeight="1" thickBot="1">
      <c r="A14" s="69"/>
      <c r="B14" s="13" t="s">
        <v>10</v>
      </c>
      <c r="C14" s="58" t="s">
        <v>11</v>
      </c>
      <c r="D14" s="16">
        <v>50</v>
      </c>
      <c r="E14" s="14" t="s">
        <v>11</v>
      </c>
      <c r="F14" s="16">
        <v>50</v>
      </c>
      <c r="G14" s="14" t="str">
        <f>E14</f>
        <v>季節蔬菜</v>
      </c>
      <c r="H14" s="16">
        <v>65</v>
      </c>
      <c r="I14" s="17" t="str">
        <f>[1]香中量單!B136</f>
        <v>季節蔬菜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64"/>
    </row>
    <row r="15" spans="1:18" ht="23.25" customHeight="1" thickBot="1">
      <c r="A15" s="69"/>
      <c r="B15" s="13" t="s">
        <v>12</v>
      </c>
      <c r="C15" s="14" t="str">
        <f>[1]香中量單!B23</f>
        <v>刺瓜羹湯</v>
      </c>
      <c r="D15" s="16">
        <v>35</v>
      </c>
      <c r="E15" s="14" t="str">
        <f>[1]香中量單!B60</f>
        <v>綠豆薏仁湯</v>
      </c>
      <c r="F15" s="16">
        <v>65</v>
      </c>
      <c r="G15" s="14" t="str">
        <f>[1]香中量單!B100</f>
        <v>海菜蛋花湯</v>
      </c>
      <c r="H15" s="16">
        <v>50</v>
      </c>
      <c r="I15" s="51" t="str">
        <f>[1]香中量單!B137</f>
        <v>味噌湯</v>
      </c>
      <c r="J15" s="13">
        <v>45</v>
      </c>
      <c r="K15" s="14" t="str">
        <f>[1]香中量單!B180</f>
        <v>蘿蔔貢丸湯</v>
      </c>
      <c r="L15" s="16">
        <v>60</v>
      </c>
      <c r="M15" s="17" t="str">
        <f>[1]香中量單!B218</f>
        <v>結菜丸子湯</v>
      </c>
      <c r="N15" s="13">
        <v>35</v>
      </c>
      <c r="O15" s="14" t="str">
        <f>[1]香中量單!B254</f>
        <v>鮮味黃瓜湯</v>
      </c>
      <c r="P15" s="19">
        <v>30</v>
      </c>
    </row>
    <row r="16" spans="1:18" ht="23.25" customHeight="1" thickBot="1">
      <c r="A16" s="69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69"/>
      <c r="B17" s="37"/>
      <c r="C17" s="38"/>
      <c r="D17" s="27"/>
      <c r="E17" s="38"/>
      <c r="F17" s="27"/>
      <c r="G17" s="38"/>
      <c r="H17" s="27"/>
      <c r="I17" s="39" t="s">
        <v>14</v>
      </c>
      <c r="J17" s="25"/>
      <c r="K17" s="28"/>
      <c r="L17" s="40"/>
      <c r="M17" s="39"/>
      <c r="N17" s="37"/>
      <c r="O17" s="28"/>
      <c r="P17" s="52"/>
    </row>
    <row r="18" spans="1:16" ht="23.25" customHeight="1" thickBot="1">
      <c r="A18" s="69" t="s">
        <v>13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69"/>
      <c r="B19" s="62" t="s">
        <v>20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 thickBot="1">
      <c r="A20" s="69"/>
      <c r="B20" s="13" t="s">
        <v>8</v>
      </c>
      <c r="C20" s="14" t="str">
        <f>[1]香中量單!B28</f>
        <v>糖醋雞片</v>
      </c>
      <c r="D20" s="16">
        <v>165</v>
      </c>
      <c r="E20" s="14" t="str">
        <f>[1]香中量單!B67</f>
        <v>麥克雞塊</v>
      </c>
      <c r="F20" s="16">
        <v>175</v>
      </c>
      <c r="G20" s="14" t="str">
        <f>[1]香中量單!B106</f>
        <v>冬瓜燉肉丁</v>
      </c>
      <c r="H20" s="16">
        <v>165</v>
      </c>
      <c r="I20" s="17" t="str">
        <f>[1]香中量單!B145</f>
        <v>脆皮魚排</v>
      </c>
      <c r="J20" s="13">
        <v>165</v>
      </c>
      <c r="K20" s="14" t="str">
        <f>[1]香中量單!B184</f>
        <v>醬燒麵腸</v>
      </c>
      <c r="L20" s="16">
        <v>85</v>
      </c>
      <c r="M20" s="17" t="str">
        <f>[1]香中量單!B223</f>
        <v>紅燒雞堡</v>
      </c>
      <c r="N20" s="13">
        <v>160</v>
      </c>
      <c r="O20" s="65" t="str">
        <f>[1]香中量單!B262</f>
        <v>茄汁燒肉</v>
      </c>
      <c r="P20" s="19">
        <v>165</v>
      </c>
    </row>
    <row r="21" spans="1:16" ht="23.25" customHeight="1" thickBot="1">
      <c r="A21" s="69"/>
      <c r="B21" s="13" t="s">
        <v>9</v>
      </c>
      <c r="C21" s="66" t="str">
        <f>[1]香中量單!B29</f>
        <v>青青肉片</v>
      </c>
      <c r="D21" s="61">
        <v>110</v>
      </c>
      <c r="E21" s="14" t="str">
        <f>[1]香中量單!B69</f>
        <v>椒蔥肉絲</v>
      </c>
      <c r="F21" s="16">
        <v>75</v>
      </c>
      <c r="G21" s="14" t="str">
        <f>[1]香中量單!B109</f>
        <v>九塔茄子</v>
      </c>
      <c r="H21" s="16">
        <v>75</v>
      </c>
      <c r="I21" s="17" t="str">
        <f>[1]香中量單!B148</f>
        <v>大瓜腿片</v>
      </c>
      <c r="J21" s="13">
        <v>70</v>
      </c>
      <c r="K21" s="14" t="str">
        <f>[1]香中量單!B187</f>
        <v>快炒三絲</v>
      </c>
      <c r="L21" s="16">
        <v>75</v>
      </c>
      <c r="M21" s="17" t="str">
        <f>[1]香中量單!B226</f>
        <v>麗菜豆絲</v>
      </c>
      <c r="N21" s="13">
        <v>95</v>
      </c>
      <c r="O21" s="14" t="str">
        <f>[1]香中量單!B265</f>
        <v>青椒豆干片</v>
      </c>
      <c r="P21" s="19">
        <v>60</v>
      </c>
    </row>
    <row r="22" spans="1:16" ht="23.25" customHeight="1" thickBot="1">
      <c r="A22" s="69"/>
      <c r="B22" s="13" t="s">
        <v>10</v>
      </c>
      <c r="C22" s="58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tr">
        <f>I22</f>
        <v>季節蔬菜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69"/>
      <c r="B23" s="13" t="s">
        <v>12</v>
      </c>
      <c r="C23" s="14" t="str">
        <f>[1]香中量單!B33</f>
        <v>木瓜枸杞湯</v>
      </c>
      <c r="D23" s="16">
        <v>35</v>
      </c>
      <c r="E23" s="14" t="str">
        <f>[1]香中量單!B74</f>
        <v>酸菜肉絲湯</v>
      </c>
      <c r="F23" s="16">
        <v>30</v>
      </c>
      <c r="G23" s="14" t="str">
        <f>[1]香中量單!B114</f>
        <v>香菇蔬菜湯</v>
      </c>
      <c r="H23" s="16">
        <v>35</v>
      </c>
      <c r="I23" s="17" t="str">
        <f>[1]香中量單!B153</f>
        <v>酸菜肉片湯</v>
      </c>
      <c r="J23" s="13">
        <v>35</v>
      </c>
      <c r="K23" s="14" t="str">
        <f>[1]香中量單!B190</f>
        <v>季節蔬菜</v>
      </c>
      <c r="L23" s="16">
        <v>30</v>
      </c>
      <c r="M23" s="17" t="str">
        <f>[1]香中量單!B231</f>
        <v>酸菜竹筍湯</v>
      </c>
      <c r="N23" s="13">
        <v>30</v>
      </c>
      <c r="O23" s="14" t="str">
        <f>[1]香中量單!B270</f>
        <v>木瓜肉絲湯</v>
      </c>
      <c r="P23" s="19">
        <v>35</v>
      </c>
    </row>
    <row r="24" spans="1:16" ht="23.25" customHeight="1" thickBot="1">
      <c r="A24" s="69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70" t="s">
        <v>21</v>
      </c>
      <c r="B25" s="70"/>
      <c r="C25" s="70"/>
      <c r="D25" s="70"/>
      <c r="E25" s="70"/>
      <c r="F25" s="70"/>
      <c r="G25" s="70"/>
      <c r="H25" s="71" t="s">
        <v>22</v>
      </c>
      <c r="I25" s="71"/>
      <c r="J25" s="71"/>
      <c r="K25" s="71"/>
      <c r="L25" s="68" t="s">
        <v>23</v>
      </c>
      <c r="M25" s="68"/>
      <c r="N25" s="68"/>
      <c r="O25" s="68"/>
      <c r="P25" s="68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2023-08-26T23:32:25Z</dcterms:modified>
  <dc:language>zh-TW</dc:language>
</cp:coreProperties>
</file>