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5AA05A-D94E-46C6-B2D1-1FC6D454FEB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O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  <c r="C3" i="2"/>
</calcChain>
</file>

<file path=xl/sharedStrings.xml><?xml version="1.0" encoding="utf-8"?>
<sst xmlns="http://schemas.openxmlformats.org/spreadsheetml/2006/main" count="61" uniqueCount="26">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</sst>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43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24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0911-0917-4.xlsx" TargetMode="External"/><Relationship Id="rId1" Type="http://schemas.openxmlformats.org/officeDocument/2006/relationships/externalLinkPath" Target="file:///E:\&#39321;&#20013;112-0911-0917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45180</v>
          </cell>
        </row>
        <row r="5">
          <cell r="B5" t="str">
            <v>肉絲炒板條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紅燒燉雞排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54">
          <cell r="B54" t="str">
            <v>紅燒雞腿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回鍋肉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香菇肉絲紗米粉</v>
          </cell>
        </row>
        <row r="96">
          <cell r="B96" t="str">
            <v>照燒雞排</v>
          </cell>
        </row>
        <row r="97">
          <cell r="B97" t="str">
            <v>青椒豆干片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香酥素肉鬆</v>
          </cell>
        </row>
        <row r="123">
          <cell r="B123" t="str">
            <v>花生麵筋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45">
          <cell r="B145" t="str">
            <v>香蒜香腸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蔬菜蛋炒飯</v>
          </cell>
        </row>
        <row r="171">
          <cell r="B171" t="str">
            <v>三杯豆包片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鲜肉茸炒麵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6" sqref="D16"/>
    </sheetView>
  </sheetViews>
  <sheetFormatPr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80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6384" width="9" style="55"/>
  </cols>
  <sheetData>
    <row r="1" spans="1:18" ht="39" thickBo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23.25" customHeight="1" thickBot="1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8" ht="23.25" customHeight="1">
      <c r="A3" s="59" t="s">
        <v>1</v>
      </c>
      <c r="B3" s="60" t="s">
        <v>16</v>
      </c>
      <c r="C3" s="61">
        <f>[1]香中量單!D1</f>
        <v>45180</v>
      </c>
      <c r="D3" s="62"/>
      <c r="E3" s="63">
        <f>C3+1</f>
        <v>45181</v>
      </c>
      <c r="F3" s="64"/>
      <c r="G3" s="63">
        <f>E3+1</f>
        <v>45182</v>
      </c>
      <c r="H3" s="64"/>
      <c r="I3" s="63">
        <f>G3+1</f>
        <v>45183</v>
      </c>
      <c r="J3" s="64"/>
      <c r="K3" s="63">
        <f>I3+1</f>
        <v>45184</v>
      </c>
      <c r="L3" s="64"/>
      <c r="M3" s="63">
        <f>K3+1</f>
        <v>45185</v>
      </c>
      <c r="N3" s="64"/>
      <c r="O3" s="63">
        <f>M3+1</f>
        <v>45186</v>
      </c>
      <c r="P3" s="64"/>
    </row>
    <row r="4" spans="1:18" ht="23.25" customHeight="1" thickBot="1">
      <c r="A4" s="65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6" t="s">
        <v>3</v>
      </c>
      <c r="B5" s="8" t="s">
        <v>4</v>
      </c>
      <c r="C5" s="9" t="str">
        <f>[1]香中量單!B5</f>
        <v>肉絲炒板條</v>
      </c>
      <c r="D5" s="81">
        <v>300</v>
      </c>
      <c r="E5" s="82" t="str">
        <f>[1]香中量單!B44</f>
        <v>肉絲蛋炒飯</v>
      </c>
      <c r="F5" s="81">
        <v>320</v>
      </c>
      <c r="G5" s="9" t="str">
        <f>[1]香中量單!B83</f>
        <v>香菇肉絲紗米粉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蔬菜蛋炒飯</v>
      </c>
      <c r="L5" s="10">
        <v>320</v>
      </c>
      <c r="M5" s="11" t="str">
        <f>[1]香中量單!B200</f>
        <v>鲜肉茸炒麵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67"/>
      <c r="B6" s="13" t="s">
        <v>18</v>
      </c>
      <c r="C6" s="14"/>
      <c r="D6" s="83"/>
      <c r="E6" s="84"/>
      <c r="F6" s="83"/>
      <c r="G6" s="14"/>
      <c r="H6" s="16"/>
      <c r="I6" s="17" t="str">
        <f>[1]香中量單!B122</f>
        <v>香酥素肉鬆</v>
      </c>
      <c r="J6" s="18">
        <v>120</v>
      </c>
      <c r="K6" s="14"/>
      <c r="L6" s="15"/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67"/>
      <c r="B7" s="13"/>
      <c r="C7" s="14"/>
      <c r="D7" s="85"/>
      <c r="E7" s="84"/>
      <c r="F7" s="85"/>
      <c r="G7" s="14"/>
      <c r="H7" s="21"/>
      <c r="I7" s="17" t="str">
        <f>[1]香中量單!B123</f>
        <v>花生麵筋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67"/>
      <c r="B8" s="13"/>
      <c r="C8" s="14"/>
      <c r="D8" s="86"/>
      <c r="E8" s="84"/>
      <c r="F8" s="86"/>
      <c r="G8" s="14"/>
      <c r="H8" s="16"/>
      <c r="I8" s="17"/>
      <c r="J8" s="13"/>
      <c r="K8" s="14"/>
      <c r="L8" s="68"/>
      <c r="M8" s="17"/>
      <c r="N8" s="13"/>
      <c r="O8" s="14"/>
      <c r="P8" s="16"/>
    </row>
    <row r="9" spans="1:18" ht="23.25" customHeight="1" thickTop="1" thickBot="1">
      <c r="A9" s="69"/>
      <c r="B9" s="25"/>
      <c r="C9" s="26"/>
      <c r="D9" s="87"/>
      <c r="E9" s="88"/>
      <c r="F9" s="8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66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2" t="s">
        <v>19</v>
      </c>
      <c r="L10" s="10">
        <v>280</v>
      </c>
      <c r="M10" s="33" t="s">
        <v>6</v>
      </c>
      <c r="N10" s="13">
        <v>280</v>
      </c>
      <c r="O10" s="33" t="s">
        <v>6</v>
      </c>
      <c r="P10" s="19">
        <v>280</v>
      </c>
    </row>
    <row r="11" spans="1:18" ht="23.25" customHeight="1">
      <c r="A11" s="70"/>
      <c r="B11" s="71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72"/>
      <c r="P11" s="19"/>
    </row>
    <row r="12" spans="1:18" ht="23.25" customHeight="1">
      <c r="A12" s="70"/>
      <c r="B12" s="13" t="s">
        <v>8</v>
      </c>
      <c r="C12" s="14" t="str">
        <f>[1]香中量單!B16</f>
        <v>金禧豬排</v>
      </c>
      <c r="D12" s="16">
        <v>195</v>
      </c>
      <c r="E12" s="14" t="str">
        <f>[1]香中量單!B54</f>
        <v>紅燒雞腿</v>
      </c>
      <c r="F12" s="16">
        <v>185</v>
      </c>
      <c r="G12" s="14" t="str">
        <f>[1]香中量單!B133</f>
        <v>獅子頭</v>
      </c>
      <c r="H12" s="16">
        <v>160</v>
      </c>
      <c r="I12" s="50" t="str">
        <f>[1]香中量單!B96</f>
        <v>照燒雞排</v>
      </c>
      <c r="J12" s="13">
        <v>165</v>
      </c>
      <c r="K12" s="14" t="str">
        <f>[1]香中量單!B171</f>
        <v>三杯豆包片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0"/>
      <c r="B13" s="13" t="s">
        <v>9</v>
      </c>
      <c r="C13" s="84" t="str">
        <f>[1]香中量單!B18</f>
        <v>螞蟻上樹</v>
      </c>
      <c r="D13" s="86">
        <v>85</v>
      </c>
      <c r="E13" s="14" t="str">
        <f>[1]香中量單!B56</f>
        <v>三色肉末</v>
      </c>
      <c r="F13" s="16">
        <v>55</v>
      </c>
      <c r="G13" s="14" t="str">
        <f>[1]香中量單!B97</f>
        <v>青椒豆干片</v>
      </c>
      <c r="H13" s="16">
        <v>85</v>
      </c>
      <c r="I13" s="50" t="str">
        <f>[1]香中量單!B134</f>
        <v>開陽白菜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紅燒肉丁</v>
      </c>
      <c r="P13" s="16">
        <v>75</v>
      </c>
      <c r="R13" s="73"/>
    </row>
    <row r="14" spans="1:18" ht="23.25" customHeight="1">
      <c r="A14" s="70"/>
      <c r="B14" s="13" t="s">
        <v>10</v>
      </c>
      <c r="C14" s="84" t="s">
        <v>11</v>
      </c>
      <c r="D14" s="8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3"/>
    </row>
    <row r="15" spans="1:18" ht="23.25" customHeight="1">
      <c r="A15" s="70"/>
      <c r="B15" s="13" t="s">
        <v>12</v>
      </c>
      <c r="C15" s="84" t="str">
        <f>[1]香中量單!B23</f>
        <v>冬瓜肉絲湯</v>
      </c>
      <c r="D15" s="86">
        <v>60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50" t="str">
        <f>[1]香中量單!B114</f>
        <v>筍絲雞絲湯</v>
      </c>
      <c r="J15" s="13">
        <v>30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0"/>
      <c r="B16" s="13"/>
      <c r="C16" s="84"/>
      <c r="D16" s="8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4"/>
      <c r="B17" s="37"/>
      <c r="C17" s="89"/>
      <c r="D17" s="8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75"/>
    </row>
    <row r="18" spans="1:16" ht="23.25" customHeight="1">
      <c r="A18" s="66" t="s">
        <v>13</v>
      </c>
      <c r="B18" s="41" t="s">
        <v>4</v>
      </c>
      <c r="C18" s="90" t="s">
        <v>6</v>
      </c>
      <c r="D18" s="81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0"/>
      <c r="B19" s="71" t="s">
        <v>21</v>
      </c>
      <c r="C19" s="84"/>
      <c r="D19" s="8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0"/>
      <c r="B20" s="13" t="s">
        <v>8</v>
      </c>
      <c r="C20" s="84" t="str">
        <f>[1]香中量單!B28</f>
        <v>紅燒燉雞排</v>
      </c>
      <c r="D20" s="86">
        <v>165</v>
      </c>
      <c r="E20" s="14" t="str">
        <f>[1]香中量單!B67</f>
        <v>回鍋肉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">
        <v>22</v>
      </c>
      <c r="L20" s="16">
        <v>85</v>
      </c>
      <c r="M20" s="17" t="str">
        <f>[1]香中量單!B223</f>
        <v>洋蔥肉片</v>
      </c>
      <c r="N20" s="13">
        <v>160</v>
      </c>
      <c r="O20" s="76" t="str">
        <f>[1]香中量單!B262</f>
        <v>鍋燒油腐肉丁</v>
      </c>
      <c r="P20" s="19">
        <v>165</v>
      </c>
    </row>
    <row r="21" spans="1:16" ht="23.25" customHeight="1">
      <c r="A21" s="70"/>
      <c r="B21" s="13" t="s">
        <v>9</v>
      </c>
      <c r="C21" s="91" t="str">
        <f>[1]香中量單!B31</f>
        <v>蝦米白菜</v>
      </c>
      <c r="D21" s="86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0"/>
      <c r="B22" s="13" t="s">
        <v>10</v>
      </c>
      <c r="C22" s="84" t="s">
        <v>11</v>
      </c>
      <c r="D22" s="8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0"/>
      <c r="B23" s="13" t="s">
        <v>12</v>
      </c>
      <c r="C23" s="84" t="str">
        <f>[1]香中量單!B35</f>
        <v>海芽蛋花湯</v>
      </c>
      <c r="D23" s="8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3" t="s">
        <v>23</v>
      </c>
      <c r="B25" s="77"/>
      <c r="C25" s="77"/>
      <c r="D25" s="77"/>
      <c r="E25" s="77"/>
      <c r="F25" s="77"/>
      <c r="G25" s="77"/>
      <c r="H25" s="54" t="s">
        <v>24</v>
      </c>
      <c r="I25" s="78"/>
      <c r="J25" s="78"/>
      <c r="K25" s="78"/>
      <c r="L25" s="52" t="s">
        <v>25</v>
      </c>
      <c r="M25" s="79"/>
      <c r="N25" s="79"/>
      <c r="O25" s="79"/>
      <c r="P25" s="7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2023-09-10T15:06:28Z</dcterms:modified>
  <dc:language>zh-TW</dc:language>
</cp:coreProperties>
</file>