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54A5D1-CABB-4CD0-BB78-B7B6188A2B05}" xr6:coauthVersionLast="47" xr6:coauthVersionMax="47" xr10:uidLastSave="{00000000-0000-0000-0000-000000000000}"/>
  <bookViews>
    <workbookView xWindow="0" yWindow="600" windowWidth="20490" windowHeight="10920" tabRatio="500" activeTab="1" xr2:uid="{00000000-000D-0000-FFFF-FFFF00000000}"/>
  </bookViews>
  <sheets>
    <sheet name="工作表2" sheetId="1" r:id="rId1"/>
    <sheet name="香園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G15" i="2"/>
  <c r="E15" i="2"/>
  <c r="C15" i="2"/>
  <c r="M14" i="2"/>
  <c r="K14" i="2" s="1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I10" i="2" s="1"/>
  <c r="G12" i="2"/>
  <c r="E12" i="2"/>
  <c r="C12" i="2"/>
  <c r="K10" i="2"/>
  <c r="E10" i="2"/>
  <c r="I7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<sst xmlns="http://schemas.openxmlformats.org/spreadsheetml/2006/main" count="51" uniqueCount="24">
  <si>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</si>
  <si>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</si>
  <si>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</si>
  <si>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</si>
  <si>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</si>
  <si>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</si>
  <si>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</si>
  <si>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</si>
  <si>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</si>
  <si>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</si>
  <si>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</si>
  <si>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</si>
  <si>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</si>
  <si>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</si>
  <si>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</si>
  <si>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</si>
  <si>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</si>
  <si>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</si>
  <si>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</si>
  <si>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</si>
  <si>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</si>
  <si>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</si>
  <si>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</si>
  <si>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白飯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</si>
</sst>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6" borderId="11" xfId="1" applyFont="1" applyFill="1" applyBorder="1" applyAlignment="1">
      <alignment horizontal="center" vertical="center" shrinkToFit="1"/>
    </xf>
    <xf numFmtId="0" fontId="5" fillId="6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6" borderId="16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6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4-0106-0112-2.xlsx" TargetMode="External"/><Relationship Id="rId1" Type="http://schemas.openxmlformats.org/officeDocument/2006/relationships/externalLinkPath" Target="file:///E:\&#39321;&#20013;114-0106-011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週菜單"/>
      <sheetName val="香中量單"/>
      <sheetName val="工作表1"/>
    </sheetNames>
    <sheetDataSet>
      <sheetData sheetId="0"/>
      <sheetData sheetId="1">
        <row r="5">
          <cell r="B5" t="str">
            <v>火腿蛋炒飯</v>
          </cell>
        </row>
        <row r="14">
          <cell r="B14" t="str">
            <v>玫瑰雞排</v>
          </cell>
        </row>
        <row r="16">
          <cell r="B16" t="str">
            <v>家常豆腐</v>
          </cell>
        </row>
        <row r="19">
          <cell r="B19" t="str">
            <v>季節蔬菜</v>
          </cell>
        </row>
        <row r="20">
          <cell r="B20" t="str">
            <v>結菜貢丸湯</v>
          </cell>
        </row>
        <row r="28">
          <cell r="B28" t="str">
            <v>富統大熱狗</v>
          </cell>
        </row>
        <row r="30">
          <cell r="B30" t="str">
            <v>洋蔥炒蛋</v>
          </cell>
        </row>
        <row r="34">
          <cell r="B34" t="str">
            <v>季節蔬菜</v>
          </cell>
        </row>
        <row r="35">
          <cell r="B35" t="str">
            <v>黃瓜鮮味湯</v>
          </cell>
        </row>
        <row r="44">
          <cell r="B44" t="str">
            <v>南瓜肉絲米粉湯</v>
          </cell>
        </row>
        <row r="52">
          <cell r="B52" t="str">
            <v>養生飯</v>
          </cell>
        </row>
        <row r="53">
          <cell r="B53" t="str">
            <v>金禧里肌豬排</v>
          </cell>
        </row>
        <row r="57">
          <cell r="B57" t="str">
            <v>香酥白菜魯</v>
          </cell>
        </row>
        <row r="61">
          <cell r="B61" t="str">
            <v>綠豆湯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白玉魚丸湯</v>
          </cell>
        </row>
        <row r="82">
          <cell r="B82" t="str">
            <v>木須肉絲炒麵</v>
          </cell>
        </row>
        <row r="93">
          <cell r="B93" t="str">
            <v>脆皮雞排</v>
          </cell>
        </row>
        <row r="96">
          <cell r="B96" t="str">
            <v>三色炒蛋</v>
          </cell>
        </row>
        <row r="100">
          <cell r="B100" t="str">
            <v>榨菜肉絲湯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1">
          <cell r="B121" t="str">
            <v>白稀飯</v>
          </cell>
        </row>
        <row r="122">
          <cell r="B122" t="str">
            <v>花生麵筋</v>
          </cell>
        </row>
        <row r="123">
          <cell r="B123" t="str">
            <v>麻油花瓜</v>
          </cell>
        </row>
        <row r="131">
          <cell r="B131" t="str">
            <v>高麗菜水餃</v>
          </cell>
        </row>
        <row r="133">
          <cell r="B133" t="str">
            <v>酸辣湯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香菇肉絲炒麵</v>
          </cell>
        </row>
        <row r="171">
          <cell r="B171" t="str">
            <v>酸菜麵腸</v>
          </cell>
        </row>
        <row r="175">
          <cell r="B175" t="str">
            <v>玉菜粉絲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肉絲蔥炒米粉</v>
          </cell>
        </row>
        <row r="210">
          <cell r="B210" t="str">
            <v>御廚魚片</v>
          </cell>
        </row>
        <row r="213">
          <cell r="B213" t="str">
            <v>洋蔥雙色</v>
          </cell>
        </row>
        <row r="216">
          <cell r="B216" t="str">
            <v>季節蔬菜</v>
          </cell>
        </row>
        <row r="218">
          <cell r="B218" t="str">
            <v>冬瓜丸子湯</v>
          </cell>
        </row>
        <row r="223">
          <cell r="B223" t="str">
            <v>香滷雞排</v>
          </cell>
        </row>
        <row r="224">
          <cell r="B224" t="str">
            <v>麗菜豆絲</v>
          </cell>
        </row>
        <row r="229">
          <cell r="B229" t="str">
            <v>竹筍排肯湯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5" sqref="B5"/>
    </sheetView>
  </sheetViews>
  <sheetFormatPr defaultColWidth="9" defaultRowHeight="16.5"/>
  <cols>
    <col min="1" max="1" width="4" style="50" customWidth="1"/>
    <col min="2" max="2" width="7.875" style="50" customWidth="1"/>
    <col min="3" max="3" width="13" style="50" customWidth="1"/>
    <col min="4" max="4" width="6" style="50" customWidth="1"/>
    <col min="5" max="5" width="13" style="50" customWidth="1"/>
    <col min="6" max="6" width="6" style="50" customWidth="1"/>
    <col min="7" max="7" width="13" style="50" customWidth="1"/>
    <col min="8" max="8" width="6" style="58" customWidth="1"/>
    <col min="9" max="9" width="13" style="50" customWidth="1"/>
    <col min="10" max="10" width="6" style="50" customWidth="1"/>
    <col min="11" max="11" width="13" style="50" customWidth="1"/>
    <col min="12" max="12" width="6" style="50" customWidth="1"/>
    <col min="13" max="13" width="13" style="50" customWidth="1"/>
    <col min="14" max="14" width="6" style="50" customWidth="1"/>
    <col min="15" max="15" width="13" style="50" customWidth="1"/>
    <col min="16" max="16" width="6" style="50" customWidth="1"/>
    <col min="17" max="1024" width="9" style="50"/>
  </cols>
  <sheetData>
    <row r="1" spans="1:18" ht="39" thickBo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8" ht="23.25" customHeight="1" thickBot="1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23.25" customHeight="1" thickBot="1">
      <c r="A3" s="80" t="s">
        <v>1</v>
      </c>
      <c r="B3" s="51" t="s">
        <v>15</v>
      </c>
      <c r="C3" s="81">
        <v>45663</v>
      </c>
      <c r="D3" s="81"/>
      <c r="E3" s="82">
        <f>C3+1</f>
        <v>45664</v>
      </c>
      <c r="F3" s="82"/>
      <c r="G3" s="82">
        <f>E3+1</f>
        <v>45665</v>
      </c>
      <c r="H3" s="82"/>
      <c r="I3" s="82">
        <f>G3+1</f>
        <v>45666</v>
      </c>
      <c r="J3" s="82"/>
      <c r="K3" s="82">
        <f>I3+1</f>
        <v>45667</v>
      </c>
      <c r="L3" s="82"/>
      <c r="M3" s="82">
        <f>K3+1</f>
        <v>45668</v>
      </c>
      <c r="N3" s="82"/>
      <c r="O3" s="82">
        <f>M3+1</f>
        <v>45669</v>
      </c>
      <c r="P3" s="82"/>
    </row>
    <row r="4" spans="1:18" ht="23.25" customHeight="1" thickBot="1">
      <c r="A4" s="80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5" t="s">
        <v>3</v>
      </c>
      <c r="B5" s="8" t="s">
        <v>4</v>
      </c>
      <c r="C5" s="9" t="str">
        <f>[1]香中量單!B5</f>
        <v>火腿蛋炒飯</v>
      </c>
      <c r="D5" s="10">
        <v>320</v>
      </c>
      <c r="E5" s="59" t="str">
        <f>[1]香中量單!B44</f>
        <v>南瓜肉絲米粉湯</v>
      </c>
      <c r="F5" s="60">
        <v>320</v>
      </c>
      <c r="G5" s="61" t="str">
        <f>[1]香中量單!B82</f>
        <v>木須肉絲炒麵</v>
      </c>
      <c r="H5" s="62">
        <v>300</v>
      </c>
      <c r="I5" s="63" t="str">
        <f>[1]香中量單!B121</f>
        <v>白稀飯</v>
      </c>
      <c r="J5" s="10">
        <v>300</v>
      </c>
      <c r="K5" s="9" t="str">
        <f>[1]香中量單!B161</f>
        <v>香菇肉絲炒麵</v>
      </c>
      <c r="L5" s="10">
        <v>320</v>
      </c>
      <c r="M5" s="11" t="str">
        <f>[1]香中量單!B200</f>
        <v>肉絲蔥炒米粉</v>
      </c>
      <c r="N5" s="8">
        <v>320</v>
      </c>
      <c r="O5" s="9" t="str">
        <f>[1]香中量單!B239</f>
        <v>三色玉米炒飯</v>
      </c>
      <c r="P5" s="12">
        <v>275</v>
      </c>
    </row>
    <row r="6" spans="1:18" ht="23.25" customHeight="1" thickBot="1">
      <c r="A6" s="75"/>
      <c r="B6" s="13" t="s">
        <v>17</v>
      </c>
      <c r="C6" s="14"/>
      <c r="D6" s="15"/>
      <c r="E6" s="64"/>
      <c r="F6" s="65"/>
      <c r="G6" s="57"/>
      <c r="H6" s="66"/>
      <c r="I6" s="67" t="str">
        <f>[1]香中量單!B122</f>
        <v>花生麵筋</v>
      </c>
      <c r="J6" s="15">
        <v>120</v>
      </c>
      <c r="K6" s="14"/>
      <c r="L6" s="15"/>
      <c r="M6" s="14"/>
      <c r="N6" s="13"/>
      <c r="O6" s="14"/>
      <c r="P6" s="18"/>
    </row>
    <row r="7" spans="1:18" ht="23.25" customHeight="1" thickBot="1">
      <c r="A7" s="75"/>
      <c r="B7" s="13"/>
      <c r="C7" s="14"/>
      <c r="D7" s="19"/>
      <c r="E7" s="64"/>
      <c r="F7" s="68"/>
      <c r="G7" s="57"/>
      <c r="H7" s="69"/>
      <c r="I7" s="67" t="str">
        <f>[1]香中量單!B123</f>
        <v>麻油花瓜</v>
      </c>
      <c r="J7" s="19">
        <v>65</v>
      </c>
      <c r="K7" s="14"/>
      <c r="L7" s="19"/>
      <c r="M7" s="17"/>
      <c r="N7" s="20"/>
      <c r="O7" s="14"/>
      <c r="P7" s="21"/>
    </row>
    <row r="8" spans="1:18" ht="23.25" customHeight="1" thickBot="1">
      <c r="A8" s="75"/>
      <c r="B8" s="13"/>
      <c r="C8" s="14"/>
      <c r="D8" s="16"/>
      <c r="E8" s="52"/>
      <c r="F8" s="53"/>
      <c r="G8" s="14"/>
      <c r="H8" s="13"/>
      <c r="I8" s="14"/>
      <c r="J8" s="16"/>
      <c r="K8" s="14"/>
      <c r="L8" s="54"/>
      <c r="M8" s="17"/>
      <c r="N8" s="13"/>
      <c r="O8" s="14"/>
      <c r="P8" s="16"/>
    </row>
    <row r="9" spans="1:18" ht="23.25" customHeight="1" thickBot="1">
      <c r="A9" s="75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75" t="s">
        <v>5</v>
      </c>
      <c r="B10" s="8" t="s">
        <v>4</v>
      </c>
      <c r="C10" s="29" t="s">
        <v>23</v>
      </c>
      <c r="D10" s="10">
        <v>280</v>
      </c>
      <c r="E10" s="29" t="str">
        <f>[1]香中量單!B52</f>
        <v>養生飯</v>
      </c>
      <c r="F10" s="10">
        <v>280</v>
      </c>
      <c r="G10" s="30" t="s">
        <v>6</v>
      </c>
      <c r="H10" s="10">
        <v>280</v>
      </c>
      <c r="I10" s="31" t="str">
        <f>I12</f>
        <v>高麗菜水餃</v>
      </c>
      <c r="J10" s="8">
        <v>280</v>
      </c>
      <c r="K10" s="30" t="str">
        <f>G10</f>
        <v>白飯</v>
      </c>
      <c r="L10" s="10">
        <v>280</v>
      </c>
      <c r="M10" s="31" t="s">
        <v>6</v>
      </c>
      <c r="N10" s="13">
        <v>280</v>
      </c>
      <c r="O10" s="30" t="s">
        <v>6</v>
      </c>
      <c r="P10" s="12">
        <v>280</v>
      </c>
    </row>
    <row r="11" spans="1:18" ht="23.25" customHeight="1" thickBot="1">
      <c r="A11" s="75"/>
      <c r="B11" s="55" t="s">
        <v>18</v>
      </c>
      <c r="C11" s="14"/>
      <c r="D11" s="16"/>
      <c r="E11" s="14"/>
      <c r="F11" s="16"/>
      <c r="G11" s="67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 thickBot="1">
      <c r="A12" s="75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金禧里肌豬排</v>
      </c>
      <c r="F12" s="16">
        <v>185</v>
      </c>
      <c r="G12" s="70" t="str">
        <f>[1]香中量單!B93</f>
        <v>脆皮雞排</v>
      </c>
      <c r="H12" s="16">
        <v>160</v>
      </c>
      <c r="I12" s="32" t="str">
        <f>[1]香中量單!B131</f>
        <v>高麗菜水餃</v>
      </c>
      <c r="J12" s="13">
        <v>280</v>
      </c>
      <c r="K12" s="14" t="str">
        <f>[1]香中量單!B171</f>
        <v>酸菜麵腸</v>
      </c>
      <c r="L12" s="16">
        <v>90</v>
      </c>
      <c r="M12" s="33" t="str">
        <f>[1]香中量單!B210</f>
        <v>御廚魚片</v>
      </c>
      <c r="N12" s="13">
        <v>185</v>
      </c>
      <c r="O12" s="14" t="str">
        <f>[1]香中量單!B249</f>
        <v>糖醋蝦排</v>
      </c>
      <c r="P12" s="18">
        <v>75</v>
      </c>
    </row>
    <row r="13" spans="1:18" ht="23.25" customHeight="1" thickBot="1">
      <c r="A13" s="75"/>
      <c r="B13" s="13" t="s">
        <v>8</v>
      </c>
      <c r="C13" s="14" t="str">
        <f>[1]香中量單!B16</f>
        <v>家常豆腐</v>
      </c>
      <c r="D13" s="16">
        <v>85</v>
      </c>
      <c r="E13" s="14" t="str">
        <f>[1]香中量單!B57</f>
        <v>香酥白菜魯</v>
      </c>
      <c r="F13" s="16">
        <v>65</v>
      </c>
      <c r="G13" s="14" t="str">
        <f>[1]香中量單!B96</f>
        <v>三色炒蛋</v>
      </c>
      <c r="H13" s="16">
        <v>85</v>
      </c>
      <c r="I13" s="32" t="str">
        <f>[1]香中量單!B133</f>
        <v>酸辣湯</v>
      </c>
      <c r="J13" s="13">
        <v>75</v>
      </c>
      <c r="K13" s="14" t="str">
        <f>[1]香中量單!B175</f>
        <v>玉菜粉絲</v>
      </c>
      <c r="L13" s="16">
        <v>85</v>
      </c>
      <c r="M13" s="17" t="str">
        <f>[1]香中量單!B213</f>
        <v>洋蔥雙色</v>
      </c>
      <c r="N13" s="13">
        <v>95</v>
      </c>
      <c r="O13" s="14" t="str">
        <f>[1]香中量單!B250</f>
        <v>豆腐肉末</v>
      </c>
      <c r="P13" s="16">
        <v>75</v>
      </c>
      <c r="R13" s="56"/>
    </row>
    <row r="14" spans="1:18" ht="23.25" customHeight="1" thickBot="1">
      <c r="A14" s="75"/>
      <c r="B14" s="13" t="s">
        <v>9</v>
      </c>
      <c r="C14" s="52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/>
      <c r="J14" s="13"/>
      <c r="K14" s="14" t="str">
        <f>M14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18">
        <v>50</v>
      </c>
      <c r="R14" s="56"/>
    </row>
    <row r="15" spans="1:18" ht="23.25" customHeight="1" thickBot="1">
      <c r="A15" s="75"/>
      <c r="B15" s="13" t="s">
        <v>11</v>
      </c>
      <c r="C15" s="14" t="str">
        <f>[1]香中量單!B20</f>
        <v>結菜貢丸湯</v>
      </c>
      <c r="D15" s="16">
        <v>35</v>
      </c>
      <c r="E15" s="14" t="str">
        <f>[1]香中量單!B61</f>
        <v>綠豆湯</v>
      </c>
      <c r="F15" s="16">
        <v>65</v>
      </c>
      <c r="G15" s="14" t="str">
        <f>[1]香中量單!B100</f>
        <v>榨菜肉絲湯</v>
      </c>
      <c r="H15" s="16">
        <v>30</v>
      </c>
      <c r="I15" s="32"/>
      <c r="J15" s="13"/>
      <c r="K15" s="14" t="str">
        <f>[1]香中量單!B180</f>
        <v>蘿蔔貢丸湯</v>
      </c>
      <c r="L15" s="16">
        <v>30</v>
      </c>
      <c r="M15" s="17" t="str">
        <f>[1]香中量單!B218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8" ht="23.25" customHeight="1" thickBo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5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71"/>
      <c r="L17" s="38"/>
      <c r="M17" s="37"/>
      <c r="N17" s="35"/>
      <c r="O17" s="25"/>
      <c r="P17" s="72"/>
    </row>
    <row r="18" spans="1:16" ht="23.25" customHeight="1" thickBot="1">
      <c r="A18" s="75" t="s">
        <v>12</v>
      </c>
      <c r="B18" s="39" t="s">
        <v>4</v>
      </c>
      <c r="C18" s="29" t="s">
        <v>23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75"/>
      <c r="B19" s="55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75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香滷雞排</v>
      </c>
      <c r="N20" s="13">
        <v>160</v>
      </c>
      <c r="O20" s="49" t="str">
        <f>[1]香中量單!B262</f>
        <v>茄汁燒肉</v>
      </c>
      <c r="P20" s="18">
        <v>165</v>
      </c>
    </row>
    <row r="21" spans="1:16" ht="23.25" customHeight="1" thickBot="1">
      <c r="A21" s="75"/>
      <c r="B21" s="13" t="s">
        <v>8</v>
      </c>
      <c r="C21" s="73" t="str">
        <f>[1]香中量單!B30</f>
        <v>洋蔥炒蛋</v>
      </c>
      <c r="D21" s="53">
        <v>70</v>
      </c>
      <c r="E21" s="14" t="str">
        <f>[1]香中量單!B69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75"/>
      <c r="B22" s="13" t="s">
        <v>9</v>
      </c>
      <c r="C22" s="52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75"/>
      <c r="B23" s="13" t="s">
        <v>11</v>
      </c>
      <c r="C23" s="14" t="str">
        <f>[1]香中量單!B35</f>
        <v>黃瓜鮮味湯</v>
      </c>
      <c r="D23" s="16">
        <v>30</v>
      </c>
      <c r="E23" s="14" t="str">
        <f>[1]香中量單!B74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竹筍排肯湯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75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76" t="s">
        <v>20</v>
      </c>
      <c r="B25" s="76"/>
      <c r="C25" s="76"/>
      <c r="D25" s="76"/>
      <c r="E25" s="76"/>
      <c r="F25" s="76"/>
      <c r="G25" s="76"/>
      <c r="H25" s="77" t="s">
        <v>21</v>
      </c>
      <c r="I25" s="77"/>
      <c r="J25" s="77"/>
      <c r="K25" s="77"/>
      <c r="L25" s="74" t="s">
        <v>22</v>
      </c>
      <c r="M25" s="74"/>
      <c r="N25" s="74"/>
      <c r="O25" s="74"/>
      <c r="P25" s="74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2025-01-04T14:11:08Z</dcterms:modified>
  <dc:language>zh-TW</dc:language>
</cp:coreProperties>
</file>