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EC8AB2E-D767-45CD-9708-A654EF51C1AF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3" i="2" l="1"/>
  <c r="K23" i="2"/>
  <c r="I23" i="2"/>
  <c r="E23" i="2"/>
  <c r="C23" i="2"/>
  <c r="K22" i="2"/>
  <c r="I22" i="2"/>
  <c r="E22" i="2"/>
  <c r="M21" i="2"/>
  <c r="I21" i="2"/>
  <c r="E21" i="2"/>
  <c r="C21" i="2"/>
  <c r="O20" i="2"/>
  <c r="M20" i="2"/>
  <c r="K20" i="2"/>
  <c r="I20" i="2"/>
  <c r="E20" i="2"/>
  <c r="C20" i="2"/>
  <c r="K19" i="2"/>
  <c r="I19" i="2"/>
  <c r="E19" i="2"/>
  <c r="K18" i="2"/>
  <c r="I18" i="2"/>
  <c r="K16" i="2"/>
  <c r="I16" i="2"/>
  <c r="G16" i="2"/>
  <c r="O15" i="2"/>
  <c r="M15" i="2"/>
  <c r="K15" i="2"/>
  <c r="I15" i="2"/>
  <c r="G15" i="2"/>
  <c r="C15" i="2"/>
  <c r="I14" i="2"/>
  <c r="G14" i="2"/>
  <c r="M13" i="2"/>
  <c r="K13" i="2"/>
  <c r="I13" i="2"/>
  <c r="C13" i="2"/>
  <c r="O12" i="2"/>
  <c r="M12" i="2"/>
  <c r="K12" i="2"/>
  <c r="I12" i="2"/>
  <c r="G12" i="2"/>
  <c r="C12" i="2"/>
  <c r="K11" i="2"/>
  <c r="I11" i="2"/>
  <c r="G11" i="2"/>
  <c r="O10" i="2"/>
  <c r="G10" i="2"/>
  <c r="K10" i="2" s="1"/>
  <c r="K7" i="2"/>
  <c r="I7" i="2"/>
  <c r="O5" i="2"/>
  <c r="M5" i="2"/>
  <c r="K5" i="2"/>
  <c r="I5" i="2"/>
  <c r="G5" i="2"/>
  <c r="C5" i="2"/>
  <c r="G3" i="2"/>
  <c r="I3" i="2" s="1"/>
  <c r="K3" i="2" s="1"/>
  <c r="M3" i="2" s="1"/>
  <c r="O3" i="2" s="1"/>
  <c r="E3" i="2"/>
</calcChain>
</file>

<file path=xl/sharedStrings.xml><?xml version="1.0" encoding="utf-8"?>
<sst xmlns="http://schemas.openxmlformats.org/spreadsheetml/2006/main" count="64" uniqueCount="41">
  <si>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</si>
  <si>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</si>
  <si>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</si>
  <si>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</si>
  <si>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</si>
  <si>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</si>
  <si>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</si>
  <si>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</si>
  <si>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</si>
  <si>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</si>
  <si>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</si>
  <si>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</si>
  <si>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</si>
  <si>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</si>
  <si>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</si>
  <si>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</si>
  <si>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</si>
  <si>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白飯</t>
    <phoneticPr fontId="11" type="noConversion"/>
  </si>
  <si>
    <t>特餐</t>
    <phoneticPr fontId="11" type="noConversion"/>
  </si>
  <si>
    <t>特殊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</si>
  <si>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</si>
  <si>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</si>
  <si>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</si>
  <si>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停餐</t>
    <phoneticPr fontId="11" type="noConversion"/>
  </si>
  <si>
    <t>銀絲捲</t>
    <phoneticPr fontId="11" type="noConversion"/>
  </si>
  <si>
    <t>祝</t>
    <phoneticPr fontId="11" type="noConversion"/>
  </si>
  <si>
    <t>新</t>
    <phoneticPr fontId="11" type="noConversion"/>
  </si>
  <si>
    <t>年</t>
    <phoneticPr fontId="11" type="noConversion"/>
  </si>
  <si>
    <t>快</t>
    <phoneticPr fontId="11" type="noConversion"/>
  </si>
  <si>
    <t>樂</t>
    <phoneticPr fontId="11" type="noConversion"/>
  </si>
  <si>
    <t>火鍋餐</t>
    <phoneticPr fontId="11" type="noConversion"/>
  </si>
  <si>
    <t>竹筍貢丸湯</t>
    <phoneticPr fontId="11" type="noConversion"/>
  </si>
  <si>
    <t>春</t>
    <phoneticPr fontId="8" type="noConversion"/>
  </si>
  <si>
    <t>節</t>
    <phoneticPr fontId="8" type="noConversion"/>
  </si>
  <si>
    <t>愉</t>
    <phoneticPr fontId="8" type="noConversion"/>
  </si>
  <si>
    <t>快</t>
    <phoneticPr fontId="8" type="noConversion"/>
  </si>
  <si>
    <t>玉米肉末</t>
    <phoneticPr fontId="8" type="noConversion"/>
  </si>
  <si>
    <t>白菜魯</t>
    <phoneticPr fontId="8" type="noConversion"/>
  </si>
  <si>
    <t>筍干燒肉</t>
    <phoneticPr fontId="8" type="noConversion"/>
  </si>
  <si>
    <t>白菜麵泡</t>
    <phoneticPr fontId="8" type="noConversion"/>
  </si>
  <si>
    <t>咖哩洋芋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</si>
</sst>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4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6"/>
      <color rgb="FFFF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111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10" fillId="0" borderId="0" xfId="0" applyFont="1">
      <alignment vertical="center"/>
    </xf>
    <xf numFmtId="14" fontId="5" fillId="3" borderId="2" xfId="1" applyNumberFormat="1" applyFont="1" applyFill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shrinkToFit="1"/>
    </xf>
    <xf numFmtId="0" fontId="5" fillId="2" borderId="36" xfId="1" applyFont="1" applyFill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shrinkToFit="1"/>
    </xf>
    <xf numFmtId="0" fontId="13" fillId="0" borderId="15" xfId="1" applyFont="1" applyBorder="1" applyAlignment="1">
      <alignment horizontal="center" vertical="center" shrinkToFit="1"/>
    </xf>
    <xf numFmtId="0" fontId="13" fillId="0" borderId="17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shrinkToFit="1"/>
    </xf>
    <xf numFmtId="0" fontId="13" fillId="0" borderId="19" xfId="1" applyFont="1" applyBorder="1" applyAlignment="1">
      <alignment horizontal="center" vertical="center" shrinkToFit="1"/>
    </xf>
    <xf numFmtId="0" fontId="13" fillId="0" borderId="16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 shrinkToFit="1"/>
    </xf>
    <xf numFmtId="0" fontId="13" fillId="0" borderId="14" xfId="1" applyFont="1" applyBorder="1" applyAlignment="1">
      <alignment horizontal="center" vertical="center" shrinkToFit="1"/>
    </xf>
    <xf numFmtId="0" fontId="13" fillId="0" borderId="43" xfId="1" applyFont="1" applyBorder="1" applyAlignment="1">
      <alignment horizontal="center" vertical="center" shrinkToFit="1"/>
    </xf>
    <xf numFmtId="0" fontId="13" fillId="0" borderId="27" xfId="1" applyFont="1" applyBorder="1" applyAlignment="1">
      <alignment horizontal="center" vertical="center" shrinkToFit="1"/>
    </xf>
    <xf numFmtId="0" fontId="13" fillId="0" borderId="28" xfId="1" applyFont="1" applyBorder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shrinkToFit="1"/>
    </xf>
    <xf numFmtId="0" fontId="13" fillId="2" borderId="15" xfId="1" applyFont="1" applyFill="1" applyBorder="1" applyAlignment="1">
      <alignment horizontal="center" vertical="center" shrinkToFit="1"/>
    </xf>
    <xf numFmtId="177" fontId="13" fillId="0" borderId="18" xfId="1" applyNumberFormat="1" applyFont="1" applyBorder="1" applyAlignment="1">
      <alignment horizontal="center" vertical="center" shrinkToFit="1"/>
    </xf>
    <xf numFmtId="177" fontId="13" fillId="2" borderId="18" xfId="1" applyNumberFormat="1" applyFont="1" applyFill="1" applyBorder="1" applyAlignment="1">
      <alignment horizontal="center" vertical="center" shrinkToFit="1"/>
    </xf>
    <xf numFmtId="0" fontId="13" fillId="0" borderId="31" xfId="1" applyFont="1" applyBorder="1" applyAlignment="1">
      <alignment horizontal="center" vertical="center" shrinkToFit="1"/>
    </xf>
    <xf numFmtId="0" fontId="13" fillId="0" borderId="17" xfId="1" applyFont="1" applyBorder="1" applyAlignment="1">
      <alignment vertical="center" shrinkToFit="1"/>
    </xf>
    <xf numFmtId="0" fontId="13" fillId="0" borderId="32" xfId="1" applyFont="1" applyBorder="1" applyAlignment="1">
      <alignment horizontal="center" vertical="center" shrinkToFit="1"/>
    </xf>
    <xf numFmtId="0" fontId="13" fillId="0" borderId="23" xfId="1" applyFont="1" applyBorder="1" applyAlignment="1">
      <alignment horizontal="center" vertical="center" shrinkToFit="1"/>
    </xf>
    <xf numFmtId="0" fontId="13" fillId="0" borderId="26" xfId="1" applyFont="1" applyBorder="1" applyAlignment="1">
      <alignment horizontal="center" vertical="center" shrinkToFit="1"/>
    </xf>
    <xf numFmtId="0" fontId="13" fillId="0" borderId="33" xfId="1" applyFont="1" applyBorder="1" applyAlignment="1">
      <alignment horizontal="center" vertical="center" shrinkToFit="1"/>
    </xf>
    <xf numFmtId="177" fontId="13" fillId="0" borderId="30" xfId="1" applyNumberFormat="1" applyFont="1" applyBorder="1" applyAlignment="1">
      <alignment horizontal="center" vertical="center" shrinkToFit="1"/>
    </xf>
    <xf numFmtId="177" fontId="13" fillId="0" borderId="35" xfId="1" applyNumberFormat="1" applyFont="1" applyBorder="1" applyAlignment="1">
      <alignment horizontal="center" vertical="center" shrinkToFit="1"/>
    </xf>
    <xf numFmtId="0" fontId="5" fillId="2" borderId="24" xfId="1" applyFont="1" applyFill="1" applyBorder="1" applyAlignment="1">
      <alignment horizontal="center" vertical="center" shrinkToFit="1"/>
    </xf>
    <xf numFmtId="0" fontId="5" fillId="2" borderId="25" xfId="1" applyFont="1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7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3" borderId="40" xfId="1" applyNumberFormat="1" applyFont="1" applyFill="1" applyBorder="1" applyAlignment="1">
      <alignment horizontal="center" vertical="center" shrinkToFit="1"/>
    </xf>
    <xf numFmtId="0" fontId="0" fillId="3" borderId="41" xfId="0" applyFill="1" applyBorder="1" applyAlignment="1">
      <alignment horizontal="center" vertical="center" shrinkToFit="1"/>
    </xf>
    <xf numFmtId="14" fontId="5" fillId="3" borderId="42" xfId="1" applyNumberFormat="1" applyFont="1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9321;&#20013;114-0127-0202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5"/>
      <sheetName val="香中量單"/>
      <sheetName val="工作表1"/>
    </sheetNames>
    <sheetDataSet>
      <sheetData sheetId="0" refreshError="1"/>
      <sheetData sheetId="1" refreshError="1">
        <row r="5">
          <cell r="B5" t="str">
            <v>雞茸瘦肉炒麵</v>
          </cell>
        </row>
        <row r="15">
          <cell r="B15" t="str">
            <v>洋蔥肉片</v>
          </cell>
        </row>
        <row r="18">
          <cell r="B18" t="str">
            <v>絲瓜麵線</v>
          </cell>
        </row>
        <row r="22">
          <cell r="B22" t="str">
            <v>豆腐味噌湯</v>
          </cell>
        </row>
        <row r="28">
          <cell r="B28" t="str">
            <v>黃金蝦排</v>
          </cell>
        </row>
        <row r="29">
          <cell r="B29" t="str">
            <v>脆瓜魷魚</v>
          </cell>
        </row>
        <row r="34">
          <cell r="B34" t="str">
            <v>番茄蛋花湯</v>
          </cell>
        </row>
        <row r="67">
          <cell r="B67" t="str">
            <v>香酥雞腿</v>
          </cell>
        </row>
        <row r="68">
          <cell r="B68" t="str">
            <v>糖醋魚條</v>
          </cell>
        </row>
        <row r="69">
          <cell r="B69" t="str">
            <v>综合火鍋料</v>
          </cell>
        </row>
        <row r="74">
          <cell r="B74" t="str">
            <v>元寶</v>
          </cell>
        </row>
        <row r="75">
          <cell r="B75" t="str">
            <v>年菜</v>
          </cell>
        </row>
        <row r="82">
          <cell r="B82" t="str">
            <v>皮蛋瘦肉粥</v>
          </cell>
        </row>
        <row r="92">
          <cell r="B92" t="str">
            <v>燒烤雞腿</v>
          </cell>
        </row>
        <row r="93">
          <cell r="B93" t="str">
            <v>蒜泥肉片</v>
          </cell>
        </row>
        <row r="97">
          <cell r="B97" t="str">
            <v>魚香茄子</v>
          </cell>
        </row>
        <row r="100">
          <cell r="B100" t="str">
            <v>青瓜炒肉片</v>
          </cell>
        </row>
        <row r="104">
          <cell r="B104" t="str">
            <v>季節蔬菜</v>
          </cell>
        </row>
        <row r="122">
          <cell r="B122" t="str">
            <v>玉米濃湯</v>
          </cell>
        </row>
        <row r="126">
          <cell r="B126" t="str">
            <v>大肉包</v>
          </cell>
        </row>
        <row r="132">
          <cell r="B132" t="str">
            <v>無骨香雞排</v>
          </cell>
        </row>
        <row r="133">
          <cell r="B133" t="str">
            <v>士林大香腸</v>
          </cell>
        </row>
        <row r="134">
          <cell r="B134" t="str">
            <v>冬瓜燉肉</v>
          </cell>
        </row>
        <row r="137">
          <cell r="B137" t="str">
            <v>麻婆豆腐</v>
          </cell>
        </row>
        <row r="139">
          <cell r="B139" t="str">
            <v>螞蟻上樹</v>
          </cell>
        </row>
        <row r="143">
          <cell r="B143" t="str">
            <v>季節蔬菜</v>
          </cell>
        </row>
        <row r="145">
          <cell r="B145" t="str">
            <v>五香雞腿</v>
          </cell>
        </row>
        <row r="146">
          <cell r="B146" t="str">
            <v>滷味肉丸</v>
          </cell>
        </row>
        <row r="147">
          <cell r="B147" t="str">
            <v>開陽白菜</v>
          </cell>
        </row>
        <row r="150">
          <cell r="B150" t="str">
            <v>百頁油腐</v>
          </cell>
        </row>
        <row r="153">
          <cell r="B153" t="str">
            <v>蕃茄炒蛋</v>
          </cell>
        </row>
        <row r="155">
          <cell r="B155" t="str">
            <v>季節蔬菜</v>
          </cell>
        </row>
        <row r="161">
          <cell r="B161" t="str">
            <v>珍珠奶茶</v>
          </cell>
        </row>
        <row r="164">
          <cell r="B164" t="str">
            <v>鮮奶大饅頭</v>
          </cell>
        </row>
        <row r="171">
          <cell r="B171" t="str">
            <v>蔥燒大排</v>
          </cell>
        </row>
        <row r="172">
          <cell r="B172" t="str">
            <v>脆皮雞捲</v>
          </cell>
        </row>
        <row r="174">
          <cell r="B174" t="str">
            <v>糖醋雞丁</v>
          </cell>
        </row>
        <row r="179">
          <cell r="B179" t="str">
            <v>洋蔥肉絲</v>
          </cell>
        </row>
        <row r="182">
          <cell r="B182" t="str">
            <v>季節蔬菜</v>
          </cell>
        </row>
        <row r="185">
          <cell r="B185" t="str">
            <v>香雞排</v>
          </cell>
        </row>
        <row r="186">
          <cell r="B186" t="str">
            <v>蝦仁捲</v>
          </cell>
        </row>
        <row r="188">
          <cell r="B188" t="str">
            <v>玉米絞肉</v>
          </cell>
        </row>
        <row r="193">
          <cell r="B193" t="str">
            <v>青花鲜絲</v>
          </cell>
        </row>
        <row r="196">
          <cell r="B196" t="str">
            <v>季節蔬菜</v>
          </cell>
        </row>
        <row r="201">
          <cell r="B201" t="str">
            <v>什錦肉絲炒米粉</v>
          </cell>
        </row>
        <row r="211">
          <cell r="B211" t="str">
            <v>椒香魷魚排</v>
          </cell>
        </row>
        <row r="213">
          <cell r="B213" t="str">
            <v>炸醬絞肉</v>
          </cell>
        </row>
        <row r="217">
          <cell r="B217" t="str">
            <v>海芽味噌湯</v>
          </cell>
        </row>
        <row r="224">
          <cell r="B224" t="str">
            <v>五香雞塊</v>
          </cell>
        </row>
        <row r="225">
          <cell r="B225" t="str">
            <v>肉末冬粉煲</v>
          </cell>
        </row>
        <row r="231">
          <cell r="B231" t="str">
            <v>冬瓜香菇湯</v>
          </cell>
        </row>
        <row r="240">
          <cell r="B240" t="str">
            <v>肉絲炒麵</v>
          </cell>
        </row>
        <row r="249">
          <cell r="B249" t="str">
            <v>雞絲燴飯</v>
          </cell>
        </row>
        <row r="250">
          <cell r="B250" t="str">
            <v>洋蔥雞絲</v>
          </cell>
        </row>
        <row r="257">
          <cell r="B257" t="str">
            <v>大白菜羹湯</v>
          </cell>
        </row>
        <row r="263">
          <cell r="B263" t="str">
            <v>香滷燒肉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topLeftCell="A2" zoomScaleNormal="100" workbookViewId="0">
      <selection activeCell="L22" sqref="L22"/>
    </sheetView>
  </sheetViews>
  <sheetFormatPr defaultRowHeight="16.5"/>
  <cols>
    <col min="1" max="1" width="4" style="46" customWidth="1"/>
    <col min="2" max="2" width="7.875" style="46" customWidth="1"/>
    <col min="3" max="3" width="13" style="46" customWidth="1"/>
    <col min="4" max="4" width="6" style="46" customWidth="1"/>
    <col min="5" max="5" width="13" style="46" customWidth="1"/>
    <col min="6" max="6" width="6" style="46" customWidth="1"/>
    <col min="7" max="7" width="13" style="46" customWidth="1"/>
    <col min="8" max="8" width="6" style="51" customWidth="1"/>
    <col min="9" max="9" width="13" style="46" customWidth="1"/>
    <col min="10" max="10" width="6" style="46" customWidth="1"/>
    <col min="11" max="11" width="13" style="46" customWidth="1"/>
    <col min="12" max="12" width="6" style="46" customWidth="1"/>
    <col min="13" max="13" width="13" style="46" customWidth="1"/>
    <col min="14" max="14" width="6" style="46" customWidth="1"/>
    <col min="15" max="15" width="13" style="46" customWidth="1"/>
    <col min="16" max="16" width="6" style="46" customWidth="1"/>
    <col min="17" max="16384" width="9" style="46"/>
  </cols>
  <sheetData>
    <row r="1" spans="1:18" ht="39" thickBot="1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8" ht="23.25" customHeight="1" thickBot="1">
      <c r="A2" s="102" t="s">
        <v>13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1:18" ht="23.25" customHeight="1">
      <c r="A3" s="105" t="s">
        <v>1</v>
      </c>
      <c r="B3" s="47" t="s">
        <v>14</v>
      </c>
      <c r="C3" s="107">
        <v>45684</v>
      </c>
      <c r="D3" s="108"/>
      <c r="E3" s="109">
        <f>C3+1</f>
        <v>45685</v>
      </c>
      <c r="F3" s="110"/>
      <c r="G3" s="109">
        <f>E3+1</f>
        <v>45686</v>
      </c>
      <c r="H3" s="110"/>
      <c r="I3" s="109">
        <f>G3+1</f>
        <v>45687</v>
      </c>
      <c r="J3" s="110"/>
      <c r="K3" s="109">
        <f>I3+1</f>
        <v>45688</v>
      </c>
      <c r="L3" s="110"/>
      <c r="M3" s="109">
        <f>K3+1</f>
        <v>45689</v>
      </c>
      <c r="N3" s="110"/>
      <c r="O3" s="109">
        <f>M3+1</f>
        <v>45690</v>
      </c>
      <c r="P3" s="110"/>
    </row>
    <row r="4" spans="1:18" ht="23.25" customHeight="1" thickBot="1">
      <c r="A4" s="106"/>
      <c r="B4" s="40" t="s">
        <v>15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92" t="s">
        <v>3</v>
      </c>
      <c r="B5" s="8" t="s">
        <v>4</v>
      </c>
      <c r="C5" s="9" t="str">
        <f>[1]香中量單!B5</f>
        <v>雞茸瘦肉炒麵</v>
      </c>
      <c r="D5" s="10">
        <v>300</v>
      </c>
      <c r="E5" s="52"/>
      <c r="F5" s="53"/>
      <c r="G5" s="59" t="str">
        <f>[1]香中量單!B82</f>
        <v>皮蛋瘦肉粥</v>
      </c>
      <c r="H5" s="60">
        <v>300</v>
      </c>
      <c r="I5" s="61" t="str">
        <f>[1]香中量單!B122</f>
        <v>玉米濃湯</v>
      </c>
      <c r="J5" s="62">
        <v>165</v>
      </c>
      <c r="K5" s="59" t="str">
        <f>[1]香中量單!B161</f>
        <v>珍珠奶茶</v>
      </c>
      <c r="L5" s="60">
        <v>250</v>
      </c>
      <c r="M5" s="11" t="str">
        <f>[1]香中量單!B201</f>
        <v>什錦肉絲炒米粉</v>
      </c>
      <c r="N5" s="8">
        <v>320</v>
      </c>
      <c r="O5" s="9" t="str">
        <f>[1]香中量單!B240</f>
        <v>肉絲炒麵</v>
      </c>
      <c r="P5" s="12">
        <v>320</v>
      </c>
    </row>
    <row r="6" spans="1:18" ht="23.25" customHeight="1" thickBot="1">
      <c r="A6" s="93"/>
      <c r="B6" s="13" t="s">
        <v>16</v>
      </c>
      <c r="C6" s="14"/>
      <c r="D6" s="15"/>
      <c r="E6" s="54"/>
      <c r="F6" s="55"/>
      <c r="G6" s="63"/>
      <c r="H6" s="64"/>
      <c r="I6" s="65"/>
      <c r="J6" s="66"/>
      <c r="K6" s="63"/>
      <c r="L6" s="67"/>
      <c r="M6" s="14"/>
      <c r="N6" s="13"/>
      <c r="O6" s="14"/>
      <c r="P6" s="18"/>
    </row>
    <row r="7" spans="1:18" ht="23.25" customHeight="1">
      <c r="A7" s="93"/>
      <c r="B7" s="13"/>
      <c r="C7" s="14"/>
      <c r="D7" s="19"/>
      <c r="E7" s="52" t="s">
        <v>23</v>
      </c>
      <c r="F7" s="56"/>
      <c r="G7" s="63" t="s">
        <v>24</v>
      </c>
      <c r="H7" s="68">
        <v>120</v>
      </c>
      <c r="I7" s="65" t="str">
        <f>[1]香中量單!B126</f>
        <v>大肉包</v>
      </c>
      <c r="J7" s="69">
        <v>120</v>
      </c>
      <c r="K7" s="63" t="str">
        <f>[1]香中量單!B164</f>
        <v>鮮奶大饅頭</v>
      </c>
      <c r="L7" s="70">
        <v>120</v>
      </c>
      <c r="M7" s="17"/>
      <c r="N7" s="20"/>
      <c r="O7" s="14"/>
      <c r="P7" s="21"/>
    </row>
    <row r="8" spans="1:18" ht="23.25" customHeight="1" thickBot="1">
      <c r="A8" s="93"/>
      <c r="B8" s="13"/>
      <c r="C8" s="14"/>
      <c r="D8" s="16"/>
      <c r="E8" s="54"/>
      <c r="F8" s="57"/>
      <c r="G8" s="14"/>
      <c r="H8" s="16"/>
      <c r="I8" s="65"/>
      <c r="J8" s="71"/>
      <c r="K8" s="63"/>
      <c r="L8" s="72"/>
      <c r="M8" s="17"/>
      <c r="N8" s="13"/>
      <c r="O8" s="14"/>
      <c r="P8" s="16"/>
    </row>
    <row r="9" spans="1:18" ht="23.25" customHeight="1" thickTop="1" thickBot="1">
      <c r="A9" s="94"/>
      <c r="B9" s="22"/>
      <c r="C9" s="23"/>
      <c r="D9" s="24"/>
      <c r="E9" s="88"/>
      <c r="F9" s="89"/>
      <c r="G9" s="25"/>
      <c r="H9" s="24"/>
      <c r="I9" s="73"/>
      <c r="J9" s="74"/>
      <c r="K9" s="75"/>
      <c r="L9" s="76"/>
      <c r="M9" s="26"/>
      <c r="N9" s="27"/>
      <c r="O9" s="25"/>
      <c r="P9" s="28"/>
    </row>
    <row r="10" spans="1:18" ht="23.25" customHeight="1">
      <c r="A10" s="92" t="s">
        <v>5</v>
      </c>
      <c r="B10" s="8" t="s">
        <v>4</v>
      </c>
      <c r="C10" s="29" t="s">
        <v>6</v>
      </c>
      <c r="D10" s="10">
        <v>280</v>
      </c>
      <c r="E10" s="52" t="s">
        <v>23</v>
      </c>
      <c r="F10" s="53"/>
      <c r="G10" s="30" t="str">
        <f>C10</f>
        <v>白飯</v>
      </c>
      <c r="H10" s="10">
        <v>280</v>
      </c>
      <c r="I10" s="30" t="s">
        <v>17</v>
      </c>
      <c r="J10" s="10">
        <v>280</v>
      </c>
      <c r="K10" s="30" t="str">
        <f>G10</f>
        <v>白飯</v>
      </c>
      <c r="L10" s="10">
        <v>280</v>
      </c>
      <c r="M10" s="31" t="s">
        <v>6</v>
      </c>
      <c r="N10" s="13">
        <v>300</v>
      </c>
      <c r="O10" s="30" t="str">
        <f>[1]香中量單!B249</f>
        <v>雞絲燴飯</v>
      </c>
      <c r="P10" s="12">
        <v>290</v>
      </c>
    </row>
    <row r="11" spans="1:18" ht="23.25" customHeight="1">
      <c r="A11" s="95"/>
      <c r="B11" s="48" t="s">
        <v>18</v>
      </c>
      <c r="C11" s="14"/>
      <c r="D11" s="16"/>
      <c r="E11" s="14"/>
      <c r="F11" s="16"/>
      <c r="G11" s="77" t="str">
        <f>[1]香中量單!B92</f>
        <v>燒烤雞腿</v>
      </c>
      <c r="H11" s="64">
        <v>175</v>
      </c>
      <c r="I11" s="78" t="str">
        <f>[1]香中量單!B132</f>
        <v>無骨香雞排</v>
      </c>
      <c r="J11" s="71">
        <v>175</v>
      </c>
      <c r="K11" s="63" t="str">
        <f>[1]香中量單!B171</f>
        <v>蔥燒大排</v>
      </c>
      <c r="L11" s="64">
        <v>195</v>
      </c>
      <c r="M11" s="32"/>
      <c r="N11" s="13"/>
      <c r="O11" s="41"/>
      <c r="P11" s="18"/>
    </row>
    <row r="12" spans="1:18" ht="23.25" customHeight="1">
      <c r="A12" s="95"/>
      <c r="B12" s="13" t="s">
        <v>7</v>
      </c>
      <c r="C12" s="14" t="str">
        <f>[1]香中量單!B15</f>
        <v>洋蔥肉片</v>
      </c>
      <c r="D12" s="16">
        <v>195</v>
      </c>
      <c r="E12" s="63" t="s">
        <v>25</v>
      </c>
      <c r="F12" s="16"/>
      <c r="G12" s="77" t="str">
        <f>[1]香中量單!B93</f>
        <v>蒜泥肉片</v>
      </c>
      <c r="H12" s="64">
        <v>155</v>
      </c>
      <c r="I12" s="79" t="str">
        <f>[1]香中量單!B133</f>
        <v>士林大香腸</v>
      </c>
      <c r="J12" s="71">
        <v>155</v>
      </c>
      <c r="K12" s="63" t="str">
        <f>[1]香中量單!B172</f>
        <v>脆皮雞捲</v>
      </c>
      <c r="L12" s="64">
        <v>130</v>
      </c>
      <c r="M12" s="17" t="str">
        <f>[1]香中量單!B211</f>
        <v>椒香魷魚排</v>
      </c>
      <c r="N12" s="13">
        <v>170</v>
      </c>
      <c r="O12" s="14" t="str">
        <f>[1]香中量單!B250</f>
        <v>洋蔥雞絲</v>
      </c>
      <c r="P12" s="18">
        <v>175</v>
      </c>
    </row>
    <row r="13" spans="1:18" ht="23.25" customHeight="1">
      <c r="A13" s="95"/>
      <c r="B13" s="13" t="s">
        <v>8</v>
      </c>
      <c r="C13" s="14" t="str">
        <f>[1]香中量單!B18</f>
        <v>絲瓜麵線</v>
      </c>
      <c r="D13" s="16">
        <v>85</v>
      </c>
      <c r="E13" s="63" t="s">
        <v>26</v>
      </c>
      <c r="F13" s="16"/>
      <c r="G13" s="63" t="s">
        <v>36</v>
      </c>
      <c r="H13" s="64">
        <v>75</v>
      </c>
      <c r="I13" s="78" t="str">
        <f>[1]香中量單!B134</f>
        <v>冬瓜燉肉</v>
      </c>
      <c r="J13" s="71">
        <v>85</v>
      </c>
      <c r="K13" s="63" t="str">
        <f>[1]香中量單!B174</f>
        <v>糖醋雞丁</v>
      </c>
      <c r="L13" s="64">
        <v>120</v>
      </c>
      <c r="M13" s="17" t="str">
        <f>[1]香中量單!B213</f>
        <v>炸醬絞肉</v>
      </c>
      <c r="N13" s="13">
        <v>60</v>
      </c>
      <c r="O13" s="14" t="s">
        <v>38</v>
      </c>
      <c r="P13" s="16">
        <v>75</v>
      </c>
      <c r="R13" s="49"/>
    </row>
    <row r="14" spans="1:18" ht="23.25" customHeight="1">
      <c r="A14" s="95"/>
      <c r="B14" s="13" t="s">
        <v>9</v>
      </c>
      <c r="C14" s="54" t="s">
        <v>10</v>
      </c>
      <c r="D14" s="16">
        <v>50</v>
      </c>
      <c r="E14" s="63" t="s">
        <v>27</v>
      </c>
      <c r="F14" s="16"/>
      <c r="G14" s="63" t="str">
        <f>[1]香中量單!B97</f>
        <v>魚香茄子</v>
      </c>
      <c r="H14" s="64">
        <v>75</v>
      </c>
      <c r="I14" s="65" t="str">
        <f>[1]香中量單!B137</f>
        <v>麻婆豆腐</v>
      </c>
      <c r="J14" s="71">
        <v>75</v>
      </c>
      <c r="K14" s="63" t="s">
        <v>37</v>
      </c>
      <c r="L14" s="64">
        <v>60</v>
      </c>
      <c r="M14" s="17" t="s">
        <v>10</v>
      </c>
      <c r="N14" s="13">
        <v>50</v>
      </c>
      <c r="O14" s="14" t="s">
        <v>10</v>
      </c>
      <c r="P14" s="18">
        <v>50</v>
      </c>
      <c r="R14" s="49"/>
    </row>
    <row r="15" spans="1:18" ht="23.25" customHeight="1">
      <c r="A15" s="95"/>
      <c r="B15" s="13" t="s">
        <v>11</v>
      </c>
      <c r="C15" s="14" t="str">
        <f>[1]香中量單!B22</f>
        <v>豆腐味噌湯</v>
      </c>
      <c r="D15" s="16">
        <v>35</v>
      </c>
      <c r="E15" s="63" t="s">
        <v>28</v>
      </c>
      <c r="F15" s="16"/>
      <c r="G15" s="63" t="str">
        <f>[1]香中量單!B100</f>
        <v>青瓜炒肉片</v>
      </c>
      <c r="H15" s="64">
        <v>80</v>
      </c>
      <c r="I15" s="78" t="str">
        <f>[1]香中量單!B139</f>
        <v>螞蟻上樹</v>
      </c>
      <c r="J15" s="71">
        <v>85</v>
      </c>
      <c r="K15" s="63" t="str">
        <f>[1]香中量單!B179</f>
        <v>洋蔥肉絲</v>
      </c>
      <c r="L15" s="64">
        <v>65</v>
      </c>
      <c r="M15" s="17" t="str">
        <f>[1]香中量單!B217</f>
        <v>海芽味噌湯</v>
      </c>
      <c r="N15" s="13">
        <v>35</v>
      </c>
      <c r="O15" s="14" t="str">
        <f>[1]香中量單!B257</f>
        <v>大白菜羹湯</v>
      </c>
      <c r="P15" s="18">
        <v>30</v>
      </c>
    </row>
    <row r="16" spans="1:18" ht="23.25" customHeight="1" thickBot="1">
      <c r="A16" s="95"/>
      <c r="B16" s="13"/>
      <c r="C16" s="14"/>
      <c r="D16" s="16"/>
      <c r="E16" s="80" t="s">
        <v>29</v>
      </c>
      <c r="F16" s="16"/>
      <c r="G16" s="63" t="str">
        <f>[1]香中量單!B104</f>
        <v>季節蔬菜</v>
      </c>
      <c r="H16" s="64">
        <v>35</v>
      </c>
      <c r="I16" s="65" t="str">
        <f>[1]香中量單!B143</f>
        <v>季節蔬菜</v>
      </c>
      <c r="J16" s="71">
        <v>35</v>
      </c>
      <c r="K16" s="63" t="str">
        <f>[1]香中量單!B182</f>
        <v>季節蔬菜</v>
      </c>
      <c r="L16" s="81">
        <v>35</v>
      </c>
      <c r="M16" s="17"/>
      <c r="N16" s="13"/>
      <c r="O16" s="14"/>
      <c r="P16" s="18"/>
    </row>
    <row r="17" spans="1:16" ht="23.25" customHeight="1" thickBot="1">
      <c r="A17" s="96"/>
      <c r="B17" s="33"/>
      <c r="C17" s="34"/>
      <c r="D17" s="24"/>
      <c r="E17" s="34"/>
      <c r="F17" s="24"/>
      <c r="G17" s="34"/>
      <c r="H17" s="24"/>
      <c r="I17" s="82"/>
      <c r="J17" s="83"/>
      <c r="K17" s="84"/>
      <c r="L17" s="85"/>
      <c r="M17" s="35"/>
      <c r="N17" s="33"/>
      <c r="O17" s="25"/>
      <c r="P17" s="50"/>
    </row>
    <row r="18" spans="1:16" ht="23.25" customHeight="1">
      <c r="A18" s="92" t="s">
        <v>12</v>
      </c>
      <c r="B18" s="36" t="s">
        <v>4</v>
      </c>
      <c r="C18" s="29" t="s">
        <v>6</v>
      </c>
      <c r="D18" s="10">
        <v>280</v>
      </c>
      <c r="E18" s="86" t="s">
        <v>30</v>
      </c>
      <c r="F18" s="60">
        <v>280</v>
      </c>
      <c r="G18" s="52" t="s">
        <v>23</v>
      </c>
      <c r="H18" s="10"/>
      <c r="I18" s="87" t="str">
        <f>[1]香中量單!B145</f>
        <v>五香雞腿</v>
      </c>
      <c r="J18" s="62">
        <v>175</v>
      </c>
      <c r="K18" s="86" t="str">
        <f>[1]香中量單!B185</f>
        <v>香雞排</v>
      </c>
      <c r="L18" s="60">
        <v>185</v>
      </c>
      <c r="M18" s="31" t="s">
        <v>6</v>
      </c>
      <c r="N18" s="8">
        <v>280</v>
      </c>
      <c r="O18" s="30" t="s">
        <v>6</v>
      </c>
      <c r="P18" s="10">
        <v>280</v>
      </c>
    </row>
    <row r="19" spans="1:16" ht="23.25" customHeight="1">
      <c r="A19" s="95"/>
      <c r="B19" s="48" t="s">
        <v>19</v>
      </c>
      <c r="C19" s="14"/>
      <c r="D19" s="16"/>
      <c r="E19" s="63" t="str">
        <f>[1]香中量單!B67</f>
        <v>香酥雞腿</v>
      </c>
      <c r="F19" s="64">
        <v>180</v>
      </c>
      <c r="G19" s="63"/>
      <c r="H19" s="64"/>
      <c r="I19" s="65" t="str">
        <f>[1]香中量單!B146</f>
        <v>滷味肉丸</v>
      </c>
      <c r="J19" s="71">
        <v>165</v>
      </c>
      <c r="K19" s="63" t="str">
        <f>[1]香中量單!B186</f>
        <v>蝦仁捲</v>
      </c>
      <c r="L19" s="64">
        <v>120</v>
      </c>
      <c r="M19" s="17"/>
      <c r="N19" s="13"/>
      <c r="O19" s="37"/>
      <c r="P19" s="18"/>
    </row>
    <row r="20" spans="1:16" ht="23.25" customHeight="1">
      <c r="A20" s="95"/>
      <c r="B20" s="13" t="s">
        <v>7</v>
      </c>
      <c r="C20" s="54" t="str">
        <f>[1]香中量單!B28</f>
        <v>黃金蝦排</v>
      </c>
      <c r="D20" s="57">
        <v>165</v>
      </c>
      <c r="E20" s="63" t="str">
        <f>[1]香中量單!B68</f>
        <v>糖醋魚條</v>
      </c>
      <c r="F20" s="64">
        <v>175</v>
      </c>
      <c r="G20" s="63" t="s">
        <v>32</v>
      </c>
      <c r="H20" s="64"/>
      <c r="I20" s="65" t="str">
        <f>[1]香中量單!B147</f>
        <v>開陽白菜</v>
      </c>
      <c r="J20" s="71">
        <v>60</v>
      </c>
      <c r="K20" s="63" t="str">
        <f>[1]香中量單!B188</f>
        <v>玉米絞肉</v>
      </c>
      <c r="L20" s="64">
        <v>85</v>
      </c>
      <c r="M20" s="17" t="str">
        <f>[1]香中量單!B224</f>
        <v>五香雞塊</v>
      </c>
      <c r="N20" s="13">
        <v>160</v>
      </c>
      <c r="O20" s="45" t="str">
        <f>[1]香中量單!B263</f>
        <v>香滷燒肉</v>
      </c>
      <c r="P20" s="18">
        <v>165</v>
      </c>
    </row>
    <row r="21" spans="1:16" ht="23.25" customHeight="1">
      <c r="A21" s="95"/>
      <c r="B21" s="13" t="s">
        <v>8</v>
      </c>
      <c r="C21" s="58" t="str">
        <f>[1]香中量單!B29</f>
        <v>脆瓜魷魚</v>
      </c>
      <c r="D21" s="57">
        <v>110</v>
      </c>
      <c r="E21" s="63" t="str">
        <f>[1]香中量單!B69</f>
        <v>综合火鍋料</v>
      </c>
      <c r="F21" s="64">
        <v>165</v>
      </c>
      <c r="G21" s="63" t="s">
        <v>33</v>
      </c>
      <c r="H21" s="64"/>
      <c r="I21" s="65" t="str">
        <f>[1]香中量單!B150</f>
        <v>百頁油腐</v>
      </c>
      <c r="J21" s="71">
        <v>80</v>
      </c>
      <c r="K21" s="63" t="s">
        <v>40</v>
      </c>
      <c r="L21" s="64">
        <v>75</v>
      </c>
      <c r="M21" s="17" t="str">
        <f>[1]香中量單!B225</f>
        <v>肉末冬粉煲</v>
      </c>
      <c r="N21" s="13">
        <v>95</v>
      </c>
      <c r="O21" s="14" t="s">
        <v>39</v>
      </c>
      <c r="P21" s="18">
        <v>60</v>
      </c>
    </row>
    <row r="22" spans="1:16" ht="23.25" customHeight="1">
      <c r="A22" s="95"/>
      <c r="B22" s="13" t="s">
        <v>9</v>
      </c>
      <c r="C22" s="54" t="s">
        <v>10</v>
      </c>
      <c r="D22" s="57">
        <v>50</v>
      </c>
      <c r="E22" s="63" t="str">
        <f>[1]香中量單!B74</f>
        <v>元寶</v>
      </c>
      <c r="F22" s="64">
        <v>120</v>
      </c>
      <c r="G22" s="63" t="s">
        <v>34</v>
      </c>
      <c r="H22" s="64"/>
      <c r="I22" s="65" t="str">
        <f>[1]香中量單!B153</f>
        <v>蕃茄炒蛋</v>
      </c>
      <c r="J22" s="71">
        <v>75</v>
      </c>
      <c r="K22" s="63" t="str">
        <f>[1]香中量單!B193</f>
        <v>青花鲜絲</v>
      </c>
      <c r="L22" s="64">
        <v>70</v>
      </c>
      <c r="M22" s="17" t="s">
        <v>10</v>
      </c>
      <c r="N22" s="13">
        <v>50</v>
      </c>
      <c r="O22" s="14" t="s">
        <v>10</v>
      </c>
      <c r="P22" s="18">
        <v>50</v>
      </c>
    </row>
    <row r="23" spans="1:16" ht="23.25" customHeight="1">
      <c r="A23" s="95"/>
      <c r="B23" s="13" t="s">
        <v>11</v>
      </c>
      <c r="C23" s="14" t="str">
        <f>[1]香中量單!B34</f>
        <v>番茄蛋花湯</v>
      </c>
      <c r="D23" s="16">
        <v>35</v>
      </c>
      <c r="E23" s="63" t="str">
        <f>[1]香中量單!B75</f>
        <v>年菜</v>
      </c>
      <c r="F23" s="64">
        <v>185</v>
      </c>
      <c r="G23" s="63" t="s">
        <v>35</v>
      </c>
      <c r="H23" s="64"/>
      <c r="I23" s="65" t="str">
        <f>[1]香中量單!B155</f>
        <v>季節蔬菜</v>
      </c>
      <c r="J23" s="71">
        <v>35</v>
      </c>
      <c r="K23" s="63" t="str">
        <f>[1]香中量單!B196</f>
        <v>季節蔬菜</v>
      </c>
      <c r="L23" s="64">
        <v>35</v>
      </c>
      <c r="M23" s="17" t="str">
        <f>[1]香中量單!B231</f>
        <v>冬瓜香菇湯</v>
      </c>
      <c r="N23" s="13">
        <v>30</v>
      </c>
      <c r="O23" s="14" t="s">
        <v>31</v>
      </c>
      <c r="P23" s="18">
        <v>35</v>
      </c>
    </row>
    <row r="24" spans="1:16" ht="23.25" customHeight="1" thickBot="1">
      <c r="A24" s="96"/>
      <c r="B24" s="33"/>
      <c r="C24" s="25"/>
      <c r="D24" s="24"/>
      <c r="E24" s="25"/>
      <c r="F24" s="24"/>
      <c r="G24" s="84"/>
      <c r="H24" s="76"/>
      <c r="I24" s="82"/>
      <c r="J24" s="74"/>
      <c r="K24" s="84"/>
      <c r="L24" s="85"/>
      <c r="M24" s="35"/>
      <c r="N24" s="22"/>
      <c r="O24" s="25"/>
      <c r="P24" s="28"/>
    </row>
    <row r="25" spans="1:16" ht="30.75" customHeight="1">
      <c r="A25" s="97" t="s">
        <v>20</v>
      </c>
      <c r="B25" s="98"/>
      <c r="C25" s="98"/>
      <c r="D25" s="98"/>
      <c r="E25" s="98"/>
      <c r="F25" s="98"/>
      <c r="G25" s="98"/>
      <c r="H25" s="99" t="s">
        <v>21</v>
      </c>
      <c r="I25" s="100"/>
      <c r="J25" s="100"/>
      <c r="K25" s="100"/>
      <c r="L25" s="90" t="s">
        <v>22</v>
      </c>
      <c r="M25" s="91"/>
      <c r="N25" s="91"/>
      <c r="O25" s="91"/>
      <c r="P25" s="91"/>
    </row>
    <row r="26" spans="1:16" ht="19.5">
      <c r="A26" s="38"/>
      <c r="B26" s="38"/>
      <c r="C26" s="42"/>
      <c r="D26" s="42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38"/>
    </row>
    <row r="27" spans="1:16" ht="19.5">
      <c r="A27" s="38"/>
      <c r="B27" s="38"/>
      <c r="C27" s="42"/>
      <c r="D27" s="42"/>
      <c r="E27" s="44"/>
      <c r="F27" s="44"/>
      <c r="G27" s="38"/>
      <c r="H27" s="39"/>
      <c r="I27" s="38"/>
      <c r="J27" s="38"/>
      <c r="K27" s="38"/>
      <c r="L27" s="38"/>
      <c r="M27" s="44"/>
      <c r="N27" s="44"/>
      <c r="O27" s="44"/>
      <c r="P27" s="38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2024-12-29T21:24:17Z</cp:lastPrinted>
  <dcterms:created xsi:type="dcterms:W3CDTF">2021-03-12T11:59:10Z</dcterms:created>
  <dcterms:modified xsi:type="dcterms:W3CDTF">2025-01-20T09:02:25Z</dcterms:modified>
  <dc:language>zh-TW</dc:language>
</cp:coreProperties>
</file>