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46F8C4-4E6F-42C3-9896-E1B14C7F0FA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2" l="1"/>
  <c r="O23" i="2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G15" i="2"/>
  <c r="E15" i="2"/>
  <c r="M14" i="2"/>
  <c r="I14" i="2"/>
  <c r="O13" i="2"/>
  <c r="M13" i="2"/>
  <c r="K13" i="2"/>
  <c r="G13" i="2"/>
  <c r="C13" i="2"/>
  <c r="O12" i="2"/>
  <c r="M12" i="2"/>
  <c r="K12" i="2"/>
  <c r="I12" i="2"/>
  <c r="G12" i="2"/>
  <c r="E12" i="2"/>
  <c r="C12" i="2"/>
  <c r="G10" i="2"/>
  <c r="E10" i="2"/>
  <c r="M6" i="2"/>
  <c r="I6" i="2"/>
  <c r="O5" i="2"/>
  <c r="M5" i="2"/>
  <c r="K5" i="2"/>
  <c r="E5" i="2"/>
  <c r="C5" i="2"/>
  <c r="I3" i="2"/>
  <c r="K3" i="2" s="1"/>
  <c r="M3" i="2" s="1"/>
  <c r="O3" i="2" s="1"/>
  <c r="G3" i="2"/>
  <c r="E3" i="2"/>
</calcChain>
</file>

<file path=xl/sharedStrings.xml><?xml version="1.0" encoding="utf-8"?>
<sst xmlns="http://schemas.openxmlformats.org/spreadsheetml/2006/main" count="61" uniqueCount="28">
  <si>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</si>
  <si>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</si>
  <si>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</si>
  <si>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</si>
  <si>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</si>
  <si>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</si>
  <si>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</si>
  <si>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</si>
  <si>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</si>
  <si>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</si>
  <si>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</si>
  <si>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</si>
  <si>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</si>
  <si>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</si>
  <si>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</si>
  <si>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</si>
  <si>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</si>
  <si>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</si>
  <si>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</si>
  <si>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</si>
  <si>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</si>
  <si>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</si>
  <si>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</si>
  <si>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香菇肉絲炒麵</t>
    <phoneticPr fontId="8" type="noConversion"/>
  </si>
  <si>
    <t>．</t>
  </si>
  <si>
    <t>青瓜雞絲湯</t>
    <phoneticPr fontId="8" type="noConversion"/>
  </si>
  <si>
    <t>白稀飯</t>
    <phoneticPr fontId="8" type="noConversion"/>
  </si>
  <si>
    <t>五香肉鬆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</si>
</sst>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14" fontId="4" fillId="0" borderId="37" xfId="1" applyNumberFormat="1" applyFont="1" applyBorder="1" applyAlignment="1">
      <alignment horizontal="center" vertical="center" textRotation="255"/>
    </xf>
    <xf numFmtId="14" fontId="5" fillId="2" borderId="38" xfId="1" applyNumberFormat="1" applyFont="1" applyFill="1" applyBorder="1" applyAlignment="1">
      <alignment horizontal="center" vertical="center" shrinkToFit="1"/>
    </xf>
    <xf numFmtId="14" fontId="5" fillId="2" borderId="39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9" fillId="0" borderId="42" xfId="0" applyFont="1" applyBorder="1">
      <alignment vertical="center"/>
    </xf>
    <xf numFmtId="0" fontId="5" fillId="0" borderId="4" xfId="1" applyFont="1" applyBorder="1" applyAlignment="1">
      <alignment horizontal="center" vertical="center" shrinkToFit="1"/>
    </xf>
    <xf numFmtId="177" fontId="5" fillId="0" borderId="43" xfId="1" applyNumberFormat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9" fillId="0" borderId="45" xfId="0" applyFont="1" applyBorder="1">
      <alignment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45" xfId="1" applyFont="1" applyBorder="1" applyAlignment="1">
      <alignment horizontal="center"/>
    </xf>
    <xf numFmtId="0" fontId="5" fillId="5" borderId="18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210-0216-1.xlsx" TargetMode="External"/><Relationship Id="rId1" Type="http://schemas.openxmlformats.org/officeDocument/2006/relationships/externalLinkPath" Target="&#39321;&#20013;114-0210-021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蔬菜肉絲炒麵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8">
          <cell r="B28" t="str">
            <v>紅燒雞肉排</v>
          </cell>
        </row>
        <row r="31">
          <cell r="B31" t="str">
            <v>醬味豆腐</v>
          </cell>
        </row>
        <row r="36">
          <cell r="B36" t="str">
            <v>結菜排骨湯</v>
          </cell>
        </row>
        <row r="44">
          <cell r="B44" t="str">
            <v>雞絲炒米粉</v>
          </cell>
        </row>
        <row r="53">
          <cell r="C53" t="str">
            <v>沙茶肉絲炒麵</v>
          </cell>
        </row>
        <row r="54">
          <cell r="B54" t="str">
            <v>醬燒雞腿</v>
          </cell>
        </row>
        <row r="62">
          <cell r="B62" t="str">
            <v>綠豆湯</v>
          </cell>
        </row>
        <row r="67">
          <cell r="B67" t="str">
            <v>瓜仔肉</v>
          </cell>
        </row>
        <row r="69">
          <cell r="B69" t="str">
            <v>玉菜麵線</v>
          </cell>
        </row>
        <row r="73">
          <cell r="B73" t="str">
            <v>白菜鲜味湯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絲瓜冬粉</v>
          </cell>
        </row>
        <row r="103">
          <cell r="B103" t="str">
            <v>海结蘿蔔湯</v>
          </cell>
        </row>
        <row r="106">
          <cell r="B106" t="str">
            <v>香酥雞堡</v>
          </cell>
        </row>
        <row r="109">
          <cell r="B109" t="str">
            <v>鮮味白菜</v>
          </cell>
        </row>
        <row r="114">
          <cell r="B114" t="str">
            <v>黃瓜肉羹湯</v>
          </cell>
        </row>
        <row r="123">
          <cell r="B123" t="str">
            <v>蓮子麵筋</v>
          </cell>
        </row>
        <row r="132">
          <cell r="B132" t="str">
            <v>高麗菜水餃</v>
          </cell>
        </row>
        <row r="134">
          <cell r="B134" t="str">
            <v>酸辣湯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家常油腐</v>
          </cell>
        </row>
        <row r="174">
          <cell r="B174" t="str">
            <v>榨菜粉絲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青瓜培根</v>
          </cell>
        </row>
        <row r="190">
          <cell r="B190" t="str">
            <v>青瓜素羹湯</v>
          </cell>
        </row>
        <row r="200">
          <cell r="B200" t="str">
            <v>香園飲料</v>
          </cell>
        </row>
        <row r="202">
          <cell r="B202" t="str">
            <v>香園蛋糕</v>
          </cell>
        </row>
        <row r="210">
          <cell r="B210" t="str">
            <v>照燒雞排</v>
          </cell>
        </row>
        <row r="212">
          <cell r="B212" t="str">
            <v>白菜麵筋</v>
          </cell>
        </row>
        <row r="216">
          <cell r="B216" t="str">
            <v>季節蔬菜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味噌肉絲</v>
          </cell>
        </row>
        <row r="252">
          <cell r="B252" t="str">
            <v>黃瓜香片</v>
          </cell>
        </row>
        <row r="256">
          <cell r="B256" t="str">
            <v>竹筍肉絲湯</v>
          </cell>
        </row>
        <row r="262">
          <cell r="B262" t="str">
            <v>糖醋雞堡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J9" sqref="J9"/>
    </sheetView>
  </sheetViews>
  <sheetFormatPr defaultColWidth="9" defaultRowHeight="16.5"/>
  <cols>
    <col min="1" max="1" width="4" style="49" customWidth="1"/>
    <col min="2" max="2" width="7.875" style="49" customWidth="1"/>
    <col min="3" max="3" width="13" style="49" customWidth="1"/>
    <col min="4" max="4" width="6" style="49" customWidth="1"/>
    <col min="5" max="5" width="13" style="49" customWidth="1"/>
    <col min="6" max="6" width="6" style="49" customWidth="1"/>
    <col min="7" max="7" width="13" style="49" customWidth="1"/>
    <col min="8" max="8" width="6" style="55" customWidth="1"/>
    <col min="9" max="9" width="13" style="49" customWidth="1"/>
    <col min="10" max="10" width="6" style="49" customWidth="1"/>
    <col min="11" max="11" width="13" style="49" customWidth="1"/>
    <col min="12" max="12" width="6" style="49" customWidth="1"/>
    <col min="13" max="13" width="13" style="49" customWidth="1"/>
    <col min="14" max="14" width="6" style="49" customWidth="1"/>
    <col min="15" max="15" width="13" style="49" customWidth="1"/>
    <col min="16" max="16" width="6" style="49" customWidth="1"/>
    <col min="17" max="1024" width="9" style="49"/>
  </cols>
  <sheetData>
    <row r="1" spans="1:18" ht="39" thickBo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23.25" customHeight="1" thickBot="1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ht="23.25" customHeight="1" thickBot="1">
      <c r="A3" s="65" t="s">
        <v>1</v>
      </c>
      <c r="B3" s="50" t="s">
        <v>15</v>
      </c>
      <c r="C3" s="66">
        <v>45698</v>
      </c>
      <c r="D3" s="66"/>
      <c r="E3" s="67">
        <f>C3+1</f>
        <v>45699</v>
      </c>
      <c r="F3" s="67"/>
      <c r="G3" s="67">
        <f>E3+1</f>
        <v>45700</v>
      </c>
      <c r="H3" s="67"/>
      <c r="I3" s="67">
        <f>G3+1</f>
        <v>45701</v>
      </c>
      <c r="J3" s="67"/>
      <c r="K3" s="67">
        <f>I3+1</f>
        <v>45702</v>
      </c>
      <c r="L3" s="67"/>
      <c r="M3" s="67">
        <f>K3+1</f>
        <v>45703</v>
      </c>
      <c r="N3" s="67"/>
      <c r="O3" s="67">
        <f>M3+1</f>
        <v>45704</v>
      </c>
      <c r="P3" s="67"/>
    </row>
    <row r="4" spans="1:18" ht="23.25" customHeight="1" thickBot="1">
      <c r="A4" s="65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9" t="s">
        <v>3</v>
      </c>
      <c r="B5" s="8" t="s">
        <v>4</v>
      </c>
      <c r="C5" s="9" t="str">
        <f>[1]香中量單!B5</f>
        <v>蔬菜肉絲炒麵</v>
      </c>
      <c r="D5" s="10">
        <v>300</v>
      </c>
      <c r="E5" s="56" t="str">
        <f>[1]香中量單!B44</f>
        <v>雞絲炒米粉</v>
      </c>
      <c r="F5" s="57">
        <v>320</v>
      </c>
      <c r="G5" s="11" t="s">
        <v>23</v>
      </c>
      <c r="H5" s="72">
        <v>320</v>
      </c>
      <c r="I5" s="11" t="s">
        <v>26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香園飲料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9"/>
      <c r="B6" s="13" t="s">
        <v>17</v>
      </c>
      <c r="C6" s="14"/>
      <c r="D6" s="15"/>
      <c r="E6" s="51"/>
      <c r="F6" s="58"/>
      <c r="G6" s="17"/>
      <c r="H6" s="73"/>
      <c r="I6" s="17" t="str">
        <f>[1]香中量單!B123</f>
        <v>蓮子麵筋</v>
      </c>
      <c r="J6" s="59">
        <v>120</v>
      </c>
      <c r="K6" s="14"/>
      <c r="L6" s="15"/>
      <c r="M6" s="14" t="str">
        <f>[1]香中量單!B202</f>
        <v>香園蛋糕</v>
      </c>
      <c r="N6" s="13">
        <v>120</v>
      </c>
      <c r="O6" s="14"/>
      <c r="P6" s="18"/>
    </row>
    <row r="7" spans="1:18" ht="23.25" customHeight="1" thickBot="1">
      <c r="A7" s="69"/>
      <c r="B7" s="13"/>
      <c r="C7" s="14" t="s">
        <v>24</v>
      </c>
      <c r="D7" s="19"/>
      <c r="E7" s="51"/>
      <c r="F7" s="60"/>
      <c r="G7" s="17"/>
      <c r="H7" s="73"/>
      <c r="I7" s="17" t="s">
        <v>27</v>
      </c>
      <c r="J7" s="62">
        <v>165</v>
      </c>
      <c r="K7" s="14"/>
      <c r="L7" s="19"/>
      <c r="M7" s="17"/>
      <c r="N7" s="20"/>
      <c r="O7" s="14"/>
      <c r="P7" s="21"/>
      <c r="Q7" s="74"/>
    </row>
    <row r="8" spans="1:18" ht="23.25" customHeight="1" thickBot="1">
      <c r="A8" s="69"/>
      <c r="B8" s="13"/>
      <c r="C8" s="14"/>
      <c r="D8" s="16"/>
      <c r="E8" s="51"/>
      <c r="F8" s="52"/>
      <c r="G8" s="14"/>
      <c r="H8" s="13"/>
      <c r="I8" s="14"/>
      <c r="J8" s="16"/>
      <c r="K8" s="14"/>
      <c r="L8" s="75"/>
      <c r="M8" s="17"/>
      <c r="N8" s="13"/>
      <c r="O8" s="14"/>
      <c r="P8" s="16"/>
    </row>
    <row r="9" spans="1:18" ht="23.25" customHeight="1" thickBot="1">
      <c r="A9" s="69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69" t="s">
        <v>5</v>
      </c>
      <c r="B10" s="8" t="s">
        <v>4</v>
      </c>
      <c r="C10" s="29" t="s">
        <v>6</v>
      </c>
      <c r="D10" s="10">
        <v>280</v>
      </c>
      <c r="E10" s="29" t="str">
        <f>[1]香中量單!C53</f>
        <v>沙茶肉絲炒麵</v>
      </c>
      <c r="F10" s="10">
        <v>280</v>
      </c>
      <c r="G10" s="30" t="str">
        <f>[1]香中量單!B92</f>
        <v>豬柳燴飯</v>
      </c>
      <c r="H10" s="10">
        <v>280</v>
      </c>
      <c r="I10" s="31" t="str">
        <f>I12</f>
        <v>高麗菜水餃</v>
      </c>
      <c r="J10" s="8">
        <v>320</v>
      </c>
      <c r="K10" s="30" t="s">
        <v>6</v>
      </c>
      <c r="L10" s="10">
        <v>280</v>
      </c>
      <c r="M10" s="31" t="s">
        <v>6</v>
      </c>
      <c r="N10" s="13">
        <v>280</v>
      </c>
      <c r="O10" s="76" t="s">
        <v>6</v>
      </c>
      <c r="P10" s="77">
        <v>280</v>
      </c>
    </row>
    <row r="11" spans="1:18" ht="23.25" customHeight="1" thickBot="1">
      <c r="A11" s="69"/>
      <c r="B11" s="53" t="s">
        <v>18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6"/>
      <c r="O11" s="45"/>
      <c r="P11" s="16"/>
      <c r="Q11" s="78"/>
    </row>
    <row r="12" spans="1:18" ht="23.25" customHeight="1" thickBot="1">
      <c r="A12" s="69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32" t="str">
        <f>[1]香中量單!B132</f>
        <v>高麗菜水餃</v>
      </c>
      <c r="J12" s="13">
        <v>320</v>
      </c>
      <c r="K12" s="14" t="str">
        <f>[1]香中量單!B171</f>
        <v>家常油腐</v>
      </c>
      <c r="L12" s="16">
        <v>75</v>
      </c>
      <c r="M12" s="17" t="str">
        <f>[1]香中量單!B210</f>
        <v>照燒雞排</v>
      </c>
      <c r="N12" s="13">
        <v>185</v>
      </c>
      <c r="O12" s="14" t="str">
        <f>[1]香中量單!B249</f>
        <v>味噌肉絲</v>
      </c>
      <c r="P12" s="16">
        <v>75</v>
      </c>
    </row>
    <row r="13" spans="1:18" ht="23.25" customHeight="1" thickBot="1">
      <c r="A13" s="69"/>
      <c r="B13" s="13" t="s">
        <v>8</v>
      </c>
      <c r="C13" s="14" t="str">
        <f>[1]香中量單!B18</f>
        <v>菜脯炒干片</v>
      </c>
      <c r="D13" s="16">
        <v>85</v>
      </c>
      <c r="E13" s="14"/>
      <c r="F13" s="16"/>
      <c r="G13" s="14" t="str">
        <f>[1]香中量單!B98</f>
        <v>絲瓜冬粉</v>
      </c>
      <c r="H13" s="16">
        <v>85</v>
      </c>
      <c r="I13" s="32"/>
      <c r="J13" s="13"/>
      <c r="K13" s="14" t="str">
        <f>[1]香中量單!B174</f>
        <v>榨菜粉絲</v>
      </c>
      <c r="L13" s="16">
        <v>85</v>
      </c>
      <c r="M13" s="17" t="str">
        <f>[1]香中量單!B212</f>
        <v>白菜麵筋</v>
      </c>
      <c r="N13" s="13">
        <v>85</v>
      </c>
      <c r="O13" s="14" t="str">
        <f>[1]香中量單!B252</f>
        <v>黃瓜香片</v>
      </c>
      <c r="P13" s="61">
        <v>75</v>
      </c>
      <c r="R13" s="54"/>
    </row>
    <row r="14" spans="1:18" ht="23.25" customHeight="1" thickBot="1">
      <c r="A14" s="69"/>
      <c r="B14" s="13" t="s">
        <v>9</v>
      </c>
      <c r="C14" s="51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tr">
        <f>[1]香中量單!B134</f>
        <v>酸辣湯</v>
      </c>
      <c r="J14" s="13">
        <v>120</v>
      </c>
      <c r="K14" s="14" t="s">
        <v>10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75">
        <v>50</v>
      </c>
      <c r="R14" s="54"/>
    </row>
    <row r="15" spans="1:18" ht="23.25" customHeight="1" thickBot="1">
      <c r="A15" s="69"/>
      <c r="B15" s="13" t="s">
        <v>11</v>
      </c>
      <c r="C15" s="14" t="s">
        <v>25</v>
      </c>
      <c r="D15" s="16">
        <v>35</v>
      </c>
      <c r="E15" s="14" t="str">
        <f>[1]香中量單!B62</f>
        <v>綠豆湯</v>
      </c>
      <c r="F15" s="16">
        <v>75</v>
      </c>
      <c r="G15" s="14" t="str">
        <f>[1]香中量單!B103</f>
        <v>海结蘿蔔湯</v>
      </c>
      <c r="H15" s="16">
        <v>45</v>
      </c>
      <c r="I15" s="32"/>
      <c r="J15" s="13"/>
      <c r="K15" s="14" t="str">
        <f>[1]香中量單!B178</f>
        <v>冬瓜雞湯</v>
      </c>
      <c r="L15" s="16">
        <v>75</v>
      </c>
      <c r="M15" s="17" t="str">
        <f>[1]香中量單!B218</f>
        <v>薑絲海芽湯</v>
      </c>
      <c r="N15" s="13">
        <v>30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79"/>
      <c r="P16" s="16"/>
    </row>
    <row r="17" spans="1:16" ht="23.25" customHeight="1" thickBot="1">
      <c r="A17" s="69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28"/>
    </row>
    <row r="18" spans="1:16" ht="23.25" customHeight="1" thickBot="1">
      <c r="A18" s="69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9"/>
      <c r="B19" s="53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9"/>
      <c r="B20" s="13" t="s">
        <v>7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香酥雞堡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80" t="str">
        <f>[1]香中量單!B262</f>
        <v>糖醋雞堡</v>
      </c>
      <c r="P20" s="18">
        <v>165</v>
      </c>
    </row>
    <row r="21" spans="1:16" ht="23.25" customHeight="1" thickBot="1">
      <c r="A21" s="69"/>
      <c r="B21" s="13" t="s">
        <v>8</v>
      </c>
      <c r="C21" s="81" t="str">
        <f>[1]香中量單!B31</f>
        <v>醬味豆腐</v>
      </c>
      <c r="D21" s="52">
        <v>110</v>
      </c>
      <c r="E21" s="14" t="str">
        <f>[1]香中量單!B69</f>
        <v>玉菜麵線</v>
      </c>
      <c r="F21" s="16">
        <v>75</v>
      </c>
      <c r="G21" s="82" t="str">
        <f>[1]香中量單!B109</f>
        <v>鮮味白菜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青瓜培根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8">
        <v>60</v>
      </c>
    </row>
    <row r="22" spans="1:16" ht="23.25" customHeight="1" thickBot="1">
      <c r="A22" s="69"/>
      <c r="B22" s="13" t="s">
        <v>9</v>
      </c>
      <c r="C22" s="51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9"/>
      <c r="B23" s="13" t="s">
        <v>11</v>
      </c>
      <c r="C23" s="14" t="str">
        <f>[1]香中量單!B36</f>
        <v>結菜排骨湯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8">
        <v>35</v>
      </c>
    </row>
    <row r="24" spans="1:16" ht="23.25" customHeight="1" thickBot="1">
      <c r="A24" s="69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70" t="s">
        <v>20</v>
      </c>
      <c r="B25" s="70"/>
      <c r="C25" s="70"/>
      <c r="D25" s="70"/>
      <c r="E25" s="70"/>
      <c r="F25" s="70"/>
      <c r="G25" s="70"/>
      <c r="H25" s="71" t="s">
        <v>21</v>
      </c>
      <c r="I25" s="71"/>
      <c r="J25" s="71"/>
      <c r="K25" s="71"/>
      <c r="L25" s="68" t="s">
        <v>22</v>
      </c>
      <c r="M25" s="68"/>
      <c r="N25" s="68"/>
      <c r="O25" s="68"/>
      <c r="P25" s="68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2025-02-09T16:03:16Z</dcterms:modified>
  <dc:language>zh-TW</dc:language>
</cp:coreProperties>
</file>