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6E8F7C1-FE7A-44E8-8D29-6A5632E004BC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5" i="2" l="1"/>
  <c r="O23" i="2"/>
  <c r="M23" i="2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M15" i="2"/>
  <c r="K15" i="2"/>
  <c r="I15" i="2"/>
  <c r="G15" i="2"/>
  <c r="E15" i="2"/>
  <c r="C15" i="2"/>
  <c r="M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M10" i="2"/>
  <c r="G10" i="2"/>
  <c r="M7" i="2"/>
  <c r="I7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<sst xmlns="http://schemas.openxmlformats.org/spreadsheetml/2006/main" count="59" uniqueCount="27">
  <si>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</si>
  <si>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</si>
  <si>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</si>
  <si>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</si>
  <si>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</si>
  <si>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</si>
  <si>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</si>
  <si>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</si>
  <si>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</si>
  <si>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</si>
  <si>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</si>
  <si>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</si>
  <si>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</si>
  <si>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</si>
  <si>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</si>
  <si>
    <t>日期</t>
  </si>
  <si>
    <t>星期</t>
  </si>
  <si>
    <t>配菜</t>
  </si>
  <si>
    <t>炒麵</t>
    <phoneticPr fontId="8" type="noConversion"/>
  </si>
  <si>
    <t>特餐</t>
  </si>
  <si>
    <t>湯</t>
    <phoneticPr fontId="8" type="noConversion"/>
  </si>
  <si>
    <t>酸菜竹筍湯</t>
    <phoneticPr fontId="8" type="noConversion"/>
  </si>
  <si>
    <t xml:space="preserve"> 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</si>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</sst>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7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7" xfId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3" borderId="15" xfId="1" applyFont="1" applyFill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5" fillId="3" borderId="17" xfId="1" applyFont="1" applyFill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177" fontId="5" fillId="0" borderId="3" xfId="1" applyNumberFormat="1" applyFont="1" applyBorder="1" applyAlignment="1">
      <alignment horizontal="center" vertical="center" shrinkToFit="1"/>
    </xf>
    <xf numFmtId="177" fontId="5" fillId="0" borderId="15" xfId="1" applyNumberFormat="1" applyFont="1" applyBorder="1" applyAlignment="1">
      <alignment horizontal="center" vertical="center" shrinkToFit="1"/>
    </xf>
    <xf numFmtId="0" fontId="5" fillId="3" borderId="0" xfId="1" applyFont="1" applyFill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14" fontId="4" fillId="0" borderId="39" xfId="1" applyNumberFormat="1" applyFont="1" applyBorder="1" applyAlignment="1">
      <alignment horizontal="center" vertical="center" textRotation="255"/>
    </xf>
    <xf numFmtId="14" fontId="5" fillId="2" borderId="40" xfId="1" applyNumberFormat="1" applyFont="1" applyFill="1" applyBorder="1" applyAlignment="1">
      <alignment horizontal="center" vertical="center" shrinkToFit="1"/>
    </xf>
    <xf numFmtId="14" fontId="5" fillId="2" borderId="41" xfId="1" applyNumberFormat="1" applyFont="1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4-0224-0302-3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工作表1"/>
    </sheetNames>
    <sheetDataSet>
      <sheetData sheetId="0"/>
      <sheetData sheetId="1">
        <row r="5">
          <cell r="B5" t="str">
            <v>蔥香肉絲炒麵</v>
          </cell>
        </row>
        <row r="15">
          <cell r="B15" t="str">
            <v>香滷肉丁</v>
          </cell>
        </row>
        <row r="18">
          <cell r="B18" t="str">
            <v>菜脯炒豆干</v>
          </cell>
        </row>
        <row r="22">
          <cell r="B22" t="str">
            <v>剝皮辣椒雞湯</v>
          </cell>
        </row>
        <row r="29">
          <cell r="B29" t="str">
            <v>紅燒蝦排</v>
          </cell>
        </row>
        <row r="31">
          <cell r="B31" t="str">
            <v>辣醬豆腐</v>
          </cell>
        </row>
        <row r="36">
          <cell r="B36" t="str">
            <v>冬瓜貢丸湯</v>
          </cell>
        </row>
        <row r="46">
          <cell r="B46" t="str">
            <v>雞絲炒米粉</v>
          </cell>
        </row>
        <row r="56">
          <cell r="B56" t="str">
            <v>脆皮雞腿</v>
          </cell>
        </row>
        <row r="58">
          <cell r="B58" t="str">
            <v>玉菜麵線</v>
          </cell>
        </row>
        <row r="63">
          <cell r="B63" t="str">
            <v>綠豆湯</v>
          </cell>
        </row>
        <row r="69">
          <cell r="B69" t="str">
            <v>碎瓜仔肉</v>
          </cell>
        </row>
        <row r="72">
          <cell r="B72" t="str">
            <v>結菜肉絲</v>
          </cell>
        </row>
        <row r="77">
          <cell r="B77" t="str">
            <v>白菜鮮味湯</v>
          </cell>
        </row>
        <row r="84">
          <cell r="B84" t="str">
            <v>香菇肉絲炒麵</v>
          </cell>
        </row>
        <row r="95">
          <cell r="B95" t="str">
            <v>黑胡椒肉絲</v>
          </cell>
        </row>
        <row r="99">
          <cell r="B99" t="str">
            <v>白菜鮮味</v>
          </cell>
        </row>
        <row r="104">
          <cell r="B104" t="str">
            <v>蘿蔔海結湯</v>
          </cell>
        </row>
        <row r="108">
          <cell r="B108" t="str">
            <v>快樂雞堡</v>
          </cell>
        </row>
        <row r="110">
          <cell r="B110" t="str">
            <v>銀芽炒肉絲</v>
          </cell>
        </row>
        <row r="114">
          <cell r="B114" t="str">
            <v>黃瓜肉羹湯</v>
          </cell>
        </row>
        <row r="123">
          <cell r="B123" t="str">
            <v>麥香奶茶</v>
          </cell>
        </row>
        <row r="126">
          <cell r="B126" t="str">
            <v>黑糖饅頭</v>
          </cell>
        </row>
        <row r="134">
          <cell r="B134" t="str">
            <v>香菇肉絲炒泡麵</v>
          </cell>
        </row>
        <row r="139">
          <cell r="B139" t="str">
            <v>鐵路肉排</v>
          </cell>
        </row>
        <row r="141">
          <cell r="B141" t="str">
            <v>蘿蔔貢丸湯</v>
          </cell>
        </row>
        <row r="147">
          <cell r="B147" t="str">
            <v>豆乳雞排</v>
          </cell>
        </row>
        <row r="150">
          <cell r="B150" t="str">
            <v>三色肉末</v>
          </cell>
        </row>
        <row r="154">
          <cell r="B154" t="str">
            <v>蔬菜粉絲湯</v>
          </cell>
        </row>
        <row r="162">
          <cell r="B162" t="str">
            <v>香菇蔬菜炒麵</v>
          </cell>
        </row>
        <row r="173">
          <cell r="B173" t="str">
            <v>家常豆腐</v>
          </cell>
        </row>
        <row r="176">
          <cell r="B176" t="str">
            <v>榨菜粉絲</v>
          </cell>
        </row>
        <row r="178">
          <cell r="B178" t="str">
            <v>冬瓜雞湯</v>
          </cell>
        </row>
        <row r="186">
          <cell r="B186" t="str">
            <v>五香豆干</v>
          </cell>
        </row>
        <row r="188">
          <cell r="B188" t="str">
            <v>青瓜培根</v>
          </cell>
        </row>
        <row r="192">
          <cell r="B192" t="str">
            <v>黃瓜素羹湯</v>
          </cell>
        </row>
        <row r="202">
          <cell r="B202" t="str">
            <v>香園飲料</v>
          </cell>
        </row>
        <row r="204">
          <cell r="B204" t="str">
            <v>香園麵包</v>
          </cell>
        </row>
        <row r="212">
          <cell r="B212" t="str">
            <v>醬燒雞排</v>
          </cell>
        </row>
        <row r="213">
          <cell r="B213" t="str">
            <v>白菜麵泡</v>
          </cell>
        </row>
        <row r="217">
          <cell r="B217" t="str">
            <v>薑絲海芽湯</v>
          </cell>
        </row>
        <row r="225">
          <cell r="B225" t="str">
            <v>红燒肉片</v>
          </cell>
        </row>
        <row r="227">
          <cell r="B227" t="str">
            <v>榨絲三色</v>
          </cell>
        </row>
        <row r="231">
          <cell r="B231" t="str">
            <v>蔬菜肉羹湯</v>
          </cell>
        </row>
        <row r="241">
          <cell r="B241" t="str">
            <v>肉茸香菇炒飯</v>
          </cell>
        </row>
        <row r="251">
          <cell r="B251" t="str">
            <v>味噌肉絲</v>
          </cell>
        </row>
        <row r="254">
          <cell r="B254" t="str">
            <v>麗菜香片</v>
          </cell>
        </row>
        <row r="264">
          <cell r="B264" t="str">
            <v>糖醋雞堡</v>
          </cell>
        </row>
        <row r="265">
          <cell r="B265" t="str">
            <v>紅燒豆腐</v>
          </cell>
        </row>
        <row r="270">
          <cell r="B270" t="str">
            <v>蘿蔔貢片湯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O5" sqref="O5"/>
    </sheetView>
  </sheetViews>
  <sheetFormatPr defaultColWidth="9" defaultRowHeight="16.5"/>
  <cols>
    <col min="1" max="1" width="4" style="54" customWidth="1"/>
    <col min="2" max="2" width="7.875" style="54" customWidth="1"/>
    <col min="3" max="3" width="13" style="54" customWidth="1"/>
    <col min="4" max="4" width="6" style="54" customWidth="1"/>
    <col min="5" max="5" width="13" style="54" customWidth="1"/>
    <col min="6" max="6" width="6" style="54" customWidth="1"/>
    <col min="7" max="7" width="13" style="54" customWidth="1"/>
    <col min="8" max="8" width="6" style="67" customWidth="1"/>
    <col min="9" max="9" width="13" style="54" customWidth="1"/>
    <col min="10" max="10" width="6" style="54" customWidth="1"/>
    <col min="11" max="11" width="13" style="54" customWidth="1"/>
    <col min="12" max="12" width="6" style="54" customWidth="1"/>
    <col min="13" max="13" width="13" style="54" customWidth="1"/>
    <col min="14" max="14" width="6" style="54" customWidth="1"/>
    <col min="15" max="15" width="13" style="54" customWidth="1"/>
    <col min="16" max="16" width="6" style="54" customWidth="1"/>
    <col min="17" max="1024" width="9" style="54"/>
  </cols>
  <sheetData>
    <row r="1" spans="1:18" ht="39" thickBo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ht="23.25" customHeight="1" thickBot="1">
      <c r="A2" s="69" t="s">
        <v>14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8" ht="23.25" customHeight="1" thickBot="1">
      <c r="A3" s="70" t="s">
        <v>1</v>
      </c>
      <c r="B3" s="55" t="s">
        <v>15</v>
      </c>
      <c r="C3" s="71">
        <v>45712</v>
      </c>
      <c r="D3" s="71"/>
      <c r="E3" s="72">
        <f>C3+1</f>
        <v>45713</v>
      </c>
      <c r="F3" s="72"/>
      <c r="G3" s="72">
        <f>E3+1</f>
        <v>45714</v>
      </c>
      <c r="H3" s="72"/>
      <c r="I3" s="72">
        <f>G3+1</f>
        <v>45715</v>
      </c>
      <c r="J3" s="72"/>
      <c r="K3" s="72">
        <f>I3+1</f>
        <v>45716</v>
      </c>
      <c r="L3" s="72"/>
      <c r="M3" s="72">
        <f>K3+1</f>
        <v>45717</v>
      </c>
      <c r="N3" s="72"/>
      <c r="O3" s="72">
        <f>M3+1</f>
        <v>45718</v>
      </c>
      <c r="P3" s="72"/>
    </row>
    <row r="4" spans="1:18" ht="23.25" customHeight="1" thickBot="1">
      <c r="A4" s="70"/>
      <c r="B4" s="46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74" t="s">
        <v>3</v>
      </c>
      <c r="B5" s="8" t="s">
        <v>4</v>
      </c>
      <c r="C5" s="9" t="str">
        <f>[1]香中量單!B5</f>
        <v>蔥香肉絲炒麵</v>
      </c>
      <c r="D5" s="10">
        <v>300</v>
      </c>
      <c r="E5" s="56" t="str">
        <f>[1]香中量單!B46</f>
        <v>雞絲炒米粉</v>
      </c>
      <c r="F5" s="57">
        <v>320</v>
      </c>
      <c r="G5" s="9" t="str">
        <f>[1]香中量單!B84</f>
        <v>香菇肉絲炒麵</v>
      </c>
      <c r="H5" s="10">
        <v>320</v>
      </c>
      <c r="I5" s="11" t="str">
        <f>[1]香中量單!B123</f>
        <v>麥香奶茶</v>
      </c>
      <c r="J5" s="8">
        <v>300</v>
      </c>
      <c r="K5" s="9" t="str">
        <f>[1]香中量單!B162</f>
        <v>香菇蔬菜炒麵</v>
      </c>
      <c r="L5" s="10">
        <v>320</v>
      </c>
      <c r="M5" s="11" t="str">
        <f>[1]香中量單!B202</f>
        <v>香園飲料</v>
      </c>
      <c r="N5" s="8">
        <v>300</v>
      </c>
      <c r="O5" s="9" t="str">
        <f>[1]香中量單!B241</f>
        <v>肉茸香菇炒飯</v>
      </c>
      <c r="P5" s="12">
        <v>275</v>
      </c>
    </row>
    <row r="6" spans="1:18" ht="23.25" customHeight="1" thickBot="1">
      <c r="A6" s="74"/>
      <c r="B6" s="13" t="s">
        <v>17</v>
      </c>
      <c r="C6" s="14"/>
      <c r="D6" s="15"/>
      <c r="E6" s="58"/>
      <c r="F6" s="59"/>
      <c r="G6" s="14"/>
      <c r="H6" s="16"/>
      <c r="I6" s="17"/>
      <c r="J6" s="18"/>
      <c r="K6" s="14"/>
      <c r="L6" s="15"/>
      <c r="M6" s="14"/>
      <c r="N6" s="13"/>
      <c r="O6" s="14"/>
      <c r="P6" s="19"/>
    </row>
    <row r="7" spans="1:18" ht="23.25" customHeight="1" thickBot="1">
      <c r="A7" s="74"/>
      <c r="B7" s="13"/>
      <c r="C7" s="14"/>
      <c r="D7" s="20"/>
      <c r="E7" s="58"/>
      <c r="F7" s="60"/>
      <c r="G7" s="14"/>
      <c r="H7" s="21"/>
      <c r="I7" s="17" t="str">
        <f>[1]香中量單!B126</f>
        <v>黑糖饅頭</v>
      </c>
      <c r="J7" s="22">
        <v>120</v>
      </c>
      <c r="K7" s="14"/>
      <c r="L7" s="20"/>
      <c r="M7" s="17" t="str">
        <f>[1]香中量單!B204</f>
        <v>香園麵包</v>
      </c>
      <c r="N7" s="23">
        <v>120</v>
      </c>
      <c r="O7" s="14"/>
      <c r="P7" s="24"/>
    </row>
    <row r="8" spans="1:18" ht="23.25" customHeight="1" thickBot="1">
      <c r="A8" s="74"/>
      <c r="B8" s="13"/>
      <c r="C8" s="14"/>
      <c r="D8" s="16"/>
      <c r="E8" s="58"/>
      <c r="F8" s="61"/>
      <c r="G8" s="14"/>
      <c r="H8" s="16"/>
      <c r="I8" s="17"/>
      <c r="J8" s="13"/>
      <c r="K8" s="14"/>
      <c r="L8" s="51"/>
      <c r="M8" s="17"/>
      <c r="N8" s="13"/>
      <c r="O8" s="14"/>
      <c r="P8" s="16"/>
    </row>
    <row r="9" spans="1:18" ht="23.25" customHeight="1" thickBot="1">
      <c r="A9" s="74"/>
      <c r="B9" s="25"/>
      <c r="C9" s="26"/>
      <c r="D9" s="27"/>
      <c r="E9" s="26"/>
      <c r="F9" s="27"/>
      <c r="G9" s="28"/>
      <c r="H9" s="27"/>
      <c r="I9" s="29"/>
      <c r="J9" s="30"/>
      <c r="K9" s="26"/>
      <c r="L9" s="27"/>
      <c r="M9" s="29"/>
      <c r="N9" s="30"/>
      <c r="O9" s="28"/>
      <c r="P9" s="31"/>
    </row>
    <row r="10" spans="1:18" ht="23.25" customHeight="1" thickBot="1">
      <c r="A10" s="74" t="s">
        <v>5</v>
      </c>
      <c r="B10" s="8" t="s">
        <v>4</v>
      </c>
      <c r="C10" s="32" t="s">
        <v>6</v>
      </c>
      <c r="D10" s="10">
        <v>280</v>
      </c>
      <c r="E10" s="32" t="s">
        <v>7</v>
      </c>
      <c r="F10" s="10">
        <v>280</v>
      </c>
      <c r="G10" s="33" t="str">
        <f>C10</f>
        <v>白飯</v>
      </c>
      <c r="H10" s="10">
        <v>280</v>
      </c>
      <c r="I10" s="34" t="s">
        <v>18</v>
      </c>
      <c r="J10" s="8">
        <v>280</v>
      </c>
      <c r="K10" s="33" t="s">
        <v>6</v>
      </c>
      <c r="L10" s="10">
        <v>280</v>
      </c>
      <c r="M10" s="34" t="str">
        <f>K10</f>
        <v>白飯</v>
      </c>
      <c r="N10" s="13">
        <v>290</v>
      </c>
      <c r="O10" s="33" t="s">
        <v>6</v>
      </c>
      <c r="P10" s="19">
        <v>290</v>
      </c>
    </row>
    <row r="11" spans="1:18" ht="23.25" customHeight="1" thickBot="1">
      <c r="A11" s="74"/>
      <c r="B11" s="62" t="s">
        <v>19</v>
      </c>
      <c r="C11" s="14"/>
      <c r="D11" s="16"/>
      <c r="E11" s="14"/>
      <c r="F11" s="16"/>
      <c r="G11" s="14"/>
      <c r="H11" s="16"/>
      <c r="I11" s="63"/>
      <c r="J11" s="13"/>
      <c r="K11" s="14"/>
      <c r="L11" s="16"/>
      <c r="M11" s="35"/>
      <c r="N11" s="13"/>
      <c r="O11" s="52"/>
      <c r="P11" s="19"/>
    </row>
    <row r="12" spans="1:18" ht="23.25" customHeight="1" thickBot="1">
      <c r="A12" s="74"/>
      <c r="B12" s="13" t="s">
        <v>8</v>
      </c>
      <c r="C12" s="14" t="str">
        <f>[1]香中量單!B15</f>
        <v>香滷肉丁</v>
      </c>
      <c r="D12" s="16">
        <v>185</v>
      </c>
      <c r="E12" s="14" t="str">
        <f>[1]香中量單!B56</f>
        <v>脆皮雞腿</v>
      </c>
      <c r="F12" s="16">
        <v>185</v>
      </c>
      <c r="G12" s="14" t="str">
        <f>[1]香中量單!B95</f>
        <v>黑胡椒肉絲</v>
      </c>
      <c r="H12" s="16">
        <v>160</v>
      </c>
      <c r="I12" s="64" t="str">
        <f>[1]香中量單!B134</f>
        <v>香菇肉絲炒泡麵</v>
      </c>
      <c r="J12" s="13">
        <v>175</v>
      </c>
      <c r="K12" s="14" t="str">
        <f>[1]香中量單!B173</f>
        <v>家常豆腐</v>
      </c>
      <c r="L12" s="16">
        <v>75</v>
      </c>
      <c r="M12" s="17" t="str">
        <f>[1]香中量單!B212</f>
        <v>醬燒雞排</v>
      </c>
      <c r="N12" s="13">
        <v>165</v>
      </c>
      <c r="O12" s="14" t="str">
        <f>[1]香中量單!B251</f>
        <v>味噌肉絲</v>
      </c>
      <c r="P12" s="19">
        <v>185</v>
      </c>
    </row>
    <row r="13" spans="1:18" ht="23.25" customHeight="1" thickBot="1">
      <c r="A13" s="74"/>
      <c r="B13" s="13" t="s">
        <v>9</v>
      </c>
      <c r="C13" s="14" t="str">
        <f>[1]香中量單!B18</f>
        <v>菜脯炒豆干</v>
      </c>
      <c r="D13" s="16">
        <v>85</v>
      </c>
      <c r="E13" s="14" t="str">
        <f>[1]香中量單!B58</f>
        <v>玉菜麵線</v>
      </c>
      <c r="F13" s="16">
        <v>55</v>
      </c>
      <c r="G13" s="14" t="str">
        <f>[1]香中量單!B99</f>
        <v>白菜鮮味</v>
      </c>
      <c r="H13" s="16">
        <v>132</v>
      </c>
      <c r="I13" s="50" t="str">
        <f>[1]香中量單!B139</f>
        <v>鐵路肉排</v>
      </c>
      <c r="J13" s="13">
        <v>165</v>
      </c>
      <c r="K13" s="14" t="str">
        <f>[1]香中量單!B176</f>
        <v>榨菜粉絲</v>
      </c>
      <c r="L13" s="16">
        <v>85</v>
      </c>
      <c r="M13" s="17" t="str">
        <f>[1]香中量單!B213</f>
        <v>白菜麵泡</v>
      </c>
      <c r="N13" s="13">
        <v>75</v>
      </c>
      <c r="O13" s="14" t="str">
        <f>[1]香中量單!B254</f>
        <v>麗菜香片</v>
      </c>
      <c r="P13" s="16">
        <v>75</v>
      </c>
      <c r="R13" s="65"/>
    </row>
    <row r="14" spans="1:18" ht="23.25" customHeight="1" thickBot="1">
      <c r="A14" s="74"/>
      <c r="B14" s="13" t="s">
        <v>10</v>
      </c>
      <c r="C14" s="58" t="s">
        <v>11</v>
      </c>
      <c r="D14" s="16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4" t="s">
        <v>11</v>
      </c>
      <c r="J14" s="16">
        <v>50</v>
      </c>
      <c r="K14" s="14" t="s">
        <v>11</v>
      </c>
      <c r="L14" s="16">
        <v>50</v>
      </c>
      <c r="M14" s="17" t="str">
        <f>K14</f>
        <v>季節蔬菜</v>
      </c>
      <c r="N14" s="13">
        <v>95</v>
      </c>
      <c r="O14" s="14" t="s">
        <v>11</v>
      </c>
      <c r="P14" s="19">
        <v>50</v>
      </c>
      <c r="R14" s="65"/>
    </row>
    <row r="15" spans="1:18" ht="23.25" customHeight="1" thickBot="1">
      <c r="A15" s="74"/>
      <c r="B15" s="13" t="s">
        <v>20</v>
      </c>
      <c r="C15" s="14" t="str">
        <f>[1]香中量單!B22</f>
        <v>剝皮辣椒雞湯</v>
      </c>
      <c r="D15" s="16">
        <v>165</v>
      </c>
      <c r="E15" s="14" t="str">
        <f>[1]香中量單!B63</f>
        <v>綠豆湯</v>
      </c>
      <c r="F15" s="16">
        <v>30</v>
      </c>
      <c r="G15" s="14" t="str">
        <f>[1]香中量單!B104</f>
        <v>蘿蔔海結湯</v>
      </c>
      <c r="H15" s="16">
        <v>35</v>
      </c>
      <c r="I15" s="50" t="str">
        <f>[1]香中量單!B141</f>
        <v>蘿蔔貢丸湯</v>
      </c>
      <c r="J15" s="13">
        <v>40</v>
      </c>
      <c r="K15" s="14" t="str">
        <f>[1]香中量單!B178</f>
        <v>冬瓜雞湯</v>
      </c>
      <c r="L15" s="16">
        <v>30</v>
      </c>
      <c r="M15" s="17" t="str">
        <f>[1]香中量單!B217</f>
        <v>薑絲海芽湯</v>
      </c>
      <c r="N15" s="13">
        <v>50</v>
      </c>
      <c r="O15" s="14" t="s">
        <v>21</v>
      </c>
      <c r="P15" s="19">
        <v>30</v>
      </c>
    </row>
    <row r="16" spans="1:18" ht="23.25" customHeight="1" thickBot="1">
      <c r="A16" s="74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14"/>
      <c r="P16" s="19"/>
    </row>
    <row r="17" spans="1:16" ht="23.25" customHeight="1" thickBot="1">
      <c r="A17" s="74"/>
      <c r="B17" s="37"/>
      <c r="C17" s="38"/>
      <c r="D17" s="27"/>
      <c r="E17" s="38"/>
      <c r="F17" s="27"/>
      <c r="G17" s="38"/>
      <c r="H17" s="27"/>
      <c r="I17" s="39" t="s">
        <v>22</v>
      </c>
      <c r="J17" s="25"/>
      <c r="K17" s="28"/>
      <c r="L17" s="40"/>
      <c r="M17" s="39"/>
      <c r="N17" s="37"/>
      <c r="O17" s="28"/>
      <c r="P17" s="53"/>
    </row>
    <row r="18" spans="1:16" ht="23.25" customHeight="1" thickBot="1">
      <c r="A18" s="74" t="s">
        <v>13</v>
      </c>
      <c r="B18" s="41" t="s">
        <v>4</v>
      </c>
      <c r="C18" s="32" t="s">
        <v>6</v>
      </c>
      <c r="D18" s="10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 thickBot="1">
      <c r="A19" s="74"/>
      <c r="B19" s="62" t="s">
        <v>23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 thickBot="1">
      <c r="A20" s="74"/>
      <c r="B20" s="13" t="s">
        <v>8</v>
      </c>
      <c r="C20" s="14" t="str">
        <f>[1]香中量單!B29</f>
        <v>紅燒蝦排</v>
      </c>
      <c r="D20" s="16">
        <v>165</v>
      </c>
      <c r="E20" s="14" t="str">
        <f>[1]香中量單!B69</f>
        <v>碎瓜仔肉</v>
      </c>
      <c r="F20" s="16">
        <v>175</v>
      </c>
      <c r="G20" s="14" t="str">
        <f>[1]香中量單!B108</f>
        <v>快樂雞堡</v>
      </c>
      <c r="H20" s="16">
        <v>165</v>
      </c>
      <c r="I20" s="17" t="str">
        <f>[1]香中量單!B147</f>
        <v>豆乳雞排</v>
      </c>
      <c r="J20" s="13">
        <v>165</v>
      </c>
      <c r="K20" s="14" t="str">
        <f>[1]香中量單!B186</f>
        <v>五香豆干</v>
      </c>
      <c r="L20" s="16">
        <v>85</v>
      </c>
      <c r="M20" s="17" t="str">
        <f>[1]香中量單!B225</f>
        <v>红燒肉片</v>
      </c>
      <c r="N20" s="13">
        <v>160</v>
      </c>
      <c r="O20" s="66" t="str">
        <f>[1]香中量單!B264</f>
        <v>糖醋雞堡</v>
      </c>
      <c r="P20" s="19">
        <v>165</v>
      </c>
    </row>
    <row r="21" spans="1:16" ht="23.25" customHeight="1" thickBot="1">
      <c r="A21" s="74"/>
      <c r="B21" s="13" t="s">
        <v>9</v>
      </c>
      <c r="C21" s="14" t="str">
        <f>[1]香中量單!B31</f>
        <v>辣醬豆腐</v>
      </c>
      <c r="D21" s="61">
        <v>110</v>
      </c>
      <c r="E21" s="14" t="str">
        <f>[1]香中量單!B72</f>
        <v>結菜肉絲</v>
      </c>
      <c r="F21" s="16">
        <v>75</v>
      </c>
      <c r="G21" s="14" t="str">
        <f>[1]香中量單!B110</f>
        <v>銀芽炒肉絲</v>
      </c>
      <c r="H21" s="16">
        <v>75</v>
      </c>
      <c r="I21" s="17" t="str">
        <f>[1]香中量單!B150</f>
        <v>三色肉末</v>
      </c>
      <c r="J21" s="13">
        <v>70</v>
      </c>
      <c r="K21" s="14" t="str">
        <f>[1]香中量單!B188</f>
        <v>青瓜培根</v>
      </c>
      <c r="L21" s="16">
        <v>75</v>
      </c>
      <c r="M21" s="17" t="str">
        <f>[1]香中量單!B227</f>
        <v>榨絲三色</v>
      </c>
      <c r="N21" s="13">
        <v>95</v>
      </c>
      <c r="O21" s="14" t="str">
        <f>[1]香中量單!B265</f>
        <v>紅燒豆腐</v>
      </c>
      <c r="P21" s="19">
        <v>60</v>
      </c>
    </row>
    <row r="22" spans="1:16" ht="23.25" customHeight="1" thickBot="1">
      <c r="A22" s="74"/>
      <c r="B22" s="13" t="s">
        <v>10</v>
      </c>
      <c r="C22" s="58" t="s">
        <v>11</v>
      </c>
      <c r="D22" s="16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 thickBot="1">
      <c r="A23" s="74"/>
      <c r="B23" s="13" t="s">
        <v>12</v>
      </c>
      <c r="C23" s="14" t="str">
        <f>[1]香中量單!B36</f>
        <v>冬瓜貢丸湯</v>
      </c>
      <c r="D23" s="16">
        <v>35</v>
      </c>
      <c r="E23" s="14" t="str">
        <f>[1]香中量單!B77</f>
        <v>白菜鮮味湯</v>
      </c>
      <c r="F23" s="16">
        <v>30</v>
      </c>
      <c r="G23" s="14" t="str">
        <f>[1]香中量單!B114</f>
        <v>黃瓜肉羹湯</v>
      </c>
      <c r="H23" s="16">
        <v>35</v>
      </c>
      <c r="I23" s="17" t="str">
        <f>[1]香中量單!B154</f>
        <v>蔬菜粉絲湯</v>
      </c>
      <c r="J23" s="13">
        <v>30</v>
      </c>
      <c r="K23" s="14" t="str">
        <f>[1]香中量單!B192</f>
        <v>黃瓜素羹湯</v>
      </c>
      <c r="L23" s="16">
        <v>35</v>
      </c>
      <c r="M23" s="17" t="str">
        <f>[1]香中量單!B231</f>
        <v>蔬菜肉羹湯</v>
      </c>
      <c r="N23" s="13">
        <v>35</v>
      </c>
      <c r="O23" s="14" t="str">
        <f>[1]香中量單!B270</f>
        <v>蘿蔔貢片湯</v>
      </c>
      <c r="P23" s="19">
        <v>40</v>
      </c>
    </row>
    <row r="24" spans="1:16" ht="23.25" customHeight="1" thickBot="1">
      <c r="A24" s="74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75" t="s">
        <v>24</v>
      </c>
      <c r="B25" s="75"/>
      <c r="C25" s="75"/>
      <c r="D25" s="75"/>
      <c r="E25" s="75"/>
      <c r="F25" s="75"/>
      <c r="G25" s="75"/>
      <c r="H25" s="76" t="s">
        <v>25</v>
      </c>
      <c r="I25" s="76"/>
      <c r="J25" s="76"/>
      <c r="K25" s="76"/>
      <c r="L25" s="73" t="s">
        <v>26</v>
      </c>
      <c r="M25" s="73"/>
      <c r="N25" s="73"/>
      <c r="O25" s="73"/>
      <c r="P25" s="73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2023-12-15T03:44:19Z</cp:lastPrinted>
  <dcterms:created xsi:type="dcterms:W3CDTF">2021-03-12T11:59:10Z</dcterms:created>
  <dcterms:modified xsi:type="dcterms:W3CDTF">2025-02-23T06:33:21Z</dcterms:modified>
  <dc:language>zh-TW</dc:language>
</cp:coreProperties>
</file>