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4941100-1761-416F-A73B-A2472318F78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O21" i="2"/>
  <c r="M21" i="2"/>
  <c r="K21" i="2"/>
  <c r="I21" i="2"/>
  <c r="G21" i="2"/>
  <c r="E21" i="2"/>
  <c r="C21" i="2"/>
  <c r="S20" i="2"/>
  <c r="O20" i="2"/>
  <c r="M20" i="2"/>
  <c r="K20" i="2"/>
  <c r="I20" i="2"/>
  <c r="G20" i="2"/>
  <c r="E20" i="2"/>
  <c r="C20" i="2"/>
  <c r="G18" i="2"/>
  <c r="O15" i="2"/>
  <c r="K15" i="2"/>
  <c r="I15" i="2"/>
  <c r="G15" i="2"/>
  <c r="E15" i="2"/>
  <c r="C15" i="2"/>
  <c r="I14" i="2"/>
  <c r="G14" i="2"/>
  <c r="C14" i="2"/>
  <c r="K14" i="2" s="1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I10" i="2"/>
  <c r="G10" i="2"/>
  <c r="I7" i="2"/>
  <c r="I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<sst xmlns="http://schemas.openxmlformats.org/spreadsheetml/2006/main" count="75" uniqueCount="40">
  <si>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</si>
  <si>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</si>
  <si>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</si>
  <si>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</si>
  <si>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</si>
  <si>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</si>
  <si>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</si>
  <si>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</si>
  <si>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</si>
  <si>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</si>
  <si>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</si>
  <si>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</si>
  <si>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</si>
  <si>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</si>
  <si>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</si>
  <si>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</si>
  <si>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</si>
  <si>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</si>
  <si>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香園麵包</t>
    <phoneticPr fontId="11" type="noConversion"/>
  </si>
  <si>
    <t>養生飯</t>
  </si>
  <si>
    <t>白飯</t>
    <phoneticPr fontId="11" type="noConversion"/>
  </si>
  <si>
    <t>特餐</t>
    <phoneticPr fontId="11" type="noConversion"/>
  </si>
  <si>
    <t>玉菜肉片</t>
    <phoneticPr fontId="11" type="noConversion"/>
  </si>
  <si>
    <t>三杯杏鮑菇</t>
    <phoneticPr fontId="11" type="noConversion"/>
  </si>
  <si>
    <t>豆腐蒸蛋</t>
    <phoneticPr fontId="11" type="noConversion"/>
  </si>
  <si>
    <t>油皮白菜魯</t>
    <phoneticPr fontId="11" type="noConversion"/>
  </si>
  <si>
    <t>季節蔬菜</t>
    <phoneticPr fontId="11" type="noConversion"/>
  </si>
  <si>
    <t>冬瓜丸子湯</t>
    <phoneticPr fontId="11" type="noConversion"/>
  </si>
  <si>
    <t>海芽味噌湯</t>
    <phoneticPr fontId="11" type="noConversion"/>
  </si>
  <si>
    <t>胡瓜貢丸湯</t>
    <phoneticPr fontId="11" type="noConversion"/>
  </si>
  <si>
    <t>特殊</t>
    <phoneticPr fontId="11" type="noConversion"/>
  </si>
  <si>
    <t>红燒豆腐</t>
    <phoneticPr fontId="11" type="noConversion"/>
  </si>
  <si>
    <t>冬瓜燒雞絲</t>
    <phoneticPr fontId="11" type="noConversion"/>
  </si>
  <si>
    <t>三色腿丁</t>
    <phoneticPr fontId="11" type="noConversion"/>
  </si>
  <si>
    <t>酸菜肉片湯</t>
    <phoneticPr fontId="11" type="noConversion"/>
  </si>
  <si>
    <t>黃瓜貢片湯</t>
    <phoneticPr fontId="11" type="noConversion"/>
  </si>
  <si>
    <t>酸菜竹筍湯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</si>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</sst>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1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14" fontId="5" fillId="3" borderId="2" xfId="1" applyNumberFormat="1" applyFont="1" applyFill="1" applyBorder="1" applyAlignment="1">
      <alignment horizontal="center" vertical="center"/>
    </xf>
    <xf numFmtId="14" fontId="5" fillId="3" borderId="41" xfId="1" applyNumberFormat="1" applyFont="1" applyFill="1" applyBorder="1" applyAlignment="1">
      <alignment horizontal="center" vertical="center" shrinkToFit="1"/>
    </xf>
    <xf numFmtId="0" fontId="0" fillId="3" borderId="42" xfId="0" applyFill="1" applyBorder="1" applyAlignment="1">
      <alignment horizontal="center" vertical="center" shrinkToFit="1"/>
    </xf>
    <xf numFmtId="14" fontId="5" fillId="3" borderId="43" xfId="1" applyNumberFormat="1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textRotation="255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4" borderId="14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center" vertical="center" shrinkToFit="1"/>
    </xf>
    <xf numFmtId="0" fontId="5" fillId="0" borderId="24" xfId="1" applyFont="1" applyBorder="1" applyAlignment="1">
      <alignment horizontal="center" vertical="center" textRotation="255" shrinkToFit="1"/>
    </xf>
    <xf numFmtId="0" fontId="0" fillId="0" borderId="34" xfId="0" applyBorder="1" applyAlignment="1">
      <alignment horizontal="left" vertical="center"/>
    </xf>
    <xf numFmtId="0" fontId="9" fillId="0" borderId="34" xfId="0" applyFont="1" applyBorder="1">
      <alignment vertical="center"/>
    </xf>
    <xf numFmtId="0" fontId="12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31" xfId="1" applyFont="1" applyFill="1" applyBorder="1" applyAlignment="1">
      <alignment horizontal="center" vertical="center" shrinkToFit="1"/>
    </xf>
    <xf numFmtId="0" fontId="5" fillId="2" borderId="25" xfId="1" applyFont="1" applyFill="1" applyBorder="1" applyAlignment="1">
      <alignment horizontal="center" vertical="center" shrinkToFit="1"/>
    </xf>
    <xf numFmtId="177" fontId="5" fillId="2" borderId="30" xfId="1" applyNumberFormat="1" applyFont="1" applyFill="1" applyBorder="1" applyAlignment="1">
      <alignment horizontal="center" vertical="center" shrinkToFit="1"/>
    </xf>
    <xf numFmtId="0" fontId="5" fillId="2" borderId="36" xfId="1" applyFont="1" applyFill="1" applyBorder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2025&#33756;&#21934;\&#39321;&#20013;114-0317-0323-6.xlsx" TargetMode="External"/><Relationship Id="rId1" Type="http://schemas.openxmlformats.org/officeDocument/2006/relationships/externalLinkPath" Target="2025&#33756;&#21934;/&#39321;&#20013;114-0317-0323-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迥菜單"/>
      <sheetName val="香中量單"/>
      <sheetName val="工作表1"/>
      <sheetName val="工作表2"/>
    </sheetNames>
    <sheetDataSet>
      <sheetData sheetId="0"/>
      <sheetData sheetId="1">
        <row r="5">
          <cell r="B5" t="str">
            <v>蔥酥肉絲炒麵</v>
          </cell>
        </row>
        <row r="15">
          <cell r="B15" t="str">
            <v>鲜味雞塊</v>
          </cell>
        </row>
        <row r="16">
          <cell r="B16" t="str">
            <v>麗絲炒肉絲</v>
          </cell>
        </row>
        <row r="20">
          <cell r="B20" t="str">
            <v>蔬菜蟹絲湯</v>
          </cell>
        </row>
        <row r="30">
          <cell r="B30" t="str">
            <v>紅燒狮子頭</v>
          </cell>
        </row>
        <row r="34">
          <cell r="B34" t="str">
            <v>銀芽炒香片</v>
          </cell>
        </row>
        <row r="43">
          <cell r="B43" t="str">
            <v>客家炒米粉</v>
          </cell>
        </row>
        <row r="54">
          <cell r="B54" t="str">
            <v>黑胡椒雞排</v>
          </cell>
        </row>
        <row r="55">
          <cell r="B55" t="str">
            <v>開陽白菜</v>
          </cell>
        </row>
        <row r="59">
          <cell r="B59" t="str">
            <v>綠豆甜湯</v>
          </cell>
        </row>
        <row r="67">
          <cell r="B67" t="str">
            <v>中式腸段</v>
          </cell>
        </row>
        <row r="68">
          <cell r="B68" t="str">
            <v>三色四分干</v>
          </cell>
        </row>
        <row r="72">
          <cell r="B72" t="str">
            <v>蘿匐貢丸湯</v>
          </cell>
        </row>
        <row r="83">
          <cell r="B83" t="str">
            <v>鮮味肉絲炒飯</v>
          </cell>
        </row>
        <row r="92">
          <cell r="B92" t="str">
            <v>醬汁雞腿</v>
          </cell>
        </row>
        <row r="93">
          <cell r="B93" t="str">
            <v>蘿蔔燒油腐</v>
          </cell>
        </row>
        <row r="97">
          <cell r="B97" t="str">
            <v>青瓜肉絲湯</v>
          </cell>
        </row>
        <row r="106">
          <cell r="B106" t="str">
            <v>無錫肉排</v>
          </cell>
        </row>
        <row r="107">
          <cell r="B107" t="str">
            <v>高麗肉絲</v>
          </cell>
        </row>
        <row r="111">
          <cell r="B111" t="str">
            <v>味噌湯</v>
          </cell>
        </row>
        <row r="121">
          <cell r="B121" t="str">
            <v>白稀</v>
          </cell>
        </row>
        <row r="122">
          <cell r="B122" t="str">
            <v>五味麵筋</v>
          </cell>
        </row>
        <row r="123">
          <cell r="B123" t="str">
            <v>麻油脆瓜</v>
          </cell>
        </row>
        <row r="132">
          <cell r="B132" t="str">
            <v>味噌肉片</v>
          </cell>
        </row>
        <row r="135">
          <cell r="B135" t="str">
            <v>麻婆豆腐</v>
          </cell>
        </row>
        <row r="139">
          <cell r="B139" t="str">
            <v>季節蔬菜</v>
          </cell>
        </row>
        <row r="140">
          <cell r="B140" t="str">
            <v>榨菜肉絲湯</v>
          </cell>
        </row>
        <row r="145">
          <cell r="B145" t="str">
            <v>椒香蝦魚排</v>
          </cell>
        </row>
        <row r="147">
          <cell r="B147" t="str">
            <v>冬瓜燒肉末</v>
          </cell>
        </row>
        <row r="151">
          <cell r="B151" t="str">
            <v>黃瓜魚丸湯</v>
          </cell>
        </row>
        <row r="162">
          <cell r="B162" t="str">
            <v>什錦素絲炒麵</v>
          </cell>
        </row>
        <row r="171">
          <cell r="B171" t="str">
            <v>三杯杏鮑菇</v>
          </cell>
        </row>
        <row r="175">
          <cell r="B175" t="str">
            <v>油皮白菜滷</v>
          </cell>
        </row>
        <row r="179">
          <cell r="B179" t="str">
            <v>筍絲肉絲湯</v>
          </cell>
        </row>
        <row r="184">
          <cell r="B184" t="str">
            <v>紅燒凍豆腐</v>
          </cell>
        </row>
        <row r="186">
          <cell r="B186" t="str">
            <v>三色腿丁</v>
          </cell>
        </row>
        <row r="190">
          <cell r="B190" t="str">
            <v>酸菜筍片湯</v>
          </cell>
        </row>
        <row r="200">
          <cell r="B200" t="str">
            <v>香園飲料</v>
          </cell>
        </row>
        <row r="210">
          <cell r="B210" t="str">
            <v>無骨香雞排</v>
          </cell>
        </row>
        <row r="212">
          <cell r="B212" t="str">
            <v>刺瓜肉片</v>
          </cell>
        </row>
        <row r="223">
          <cell r="B223" t="str">
            <v>咖哩肉片</v>
          </cell>
        </row>
        <row r="226">
          <cell r="B226" t="str">
            <v>紅燒豆腐煲</v>
          </cell>
        </row>
        <row r="231">
          <cell r="B231" t="str">
            <v>白k魚丸湯</v>
          </cell>
        </row>
        <row r="239">
          <cell r="B239" t="str">
            <v>三色肉絲炒飯</v>
          </cell>
        </row>
        <row r="249">
          <cell r="B249" t="str">
            <v>黑胡椒肉絲</v>
          </cell>
        </row>
        <row r="252">
          <cell r="B252" t="str">
            <v>香菇炒三絲</v>
          </cell>
        </row>
        <row r="257">
          <cell r="B257" t="str">
            <v>蘿蔔貢丸湯</v>
          </cell>
        </row>
        <row r="262">
          <cell r="B262" t="str">
            <v>御廚魚排</v>
          </cell>
        </row>
        <row r="264">
          <cell r="B264" t="str">
            <v>椒香鮮味</v>
          </cell>
        </row>
        <row r="269">
          <cell r="B269" t="str">
            <v>絲瓜枸杞肉絲湯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tabSelected="1" zoomScaleNormal="100" workbookViewId="0">
      <selection activeCell="B3" sqref="B3"/>
    </sheetView>
  </sheetViews>
  <sheetFormatPr defaultRowHeight="16.5"/>
  <cols>
    <col min="1" max="1" width="4.375" style="57" bestFit="1" customWidth="1"/>
    <col min="2" max="2" width="7.875" style="57" customWidth="1"/>
    <col min="3" max="3" width="13" style="57" customWidth="1"/>
    <col min="4" max="4" width="6" style="57" customWidth="1"/>
    <col min="5" max="5" width="13" style="57" customWidth="1"/>
    <col min="6" max="6" width="6" style="57" customWidth="1"/>
    <col min="7" max="7" width="13" style="57" customWidth="1"/>
    <col min="8" max="8" width="6" style="82" customWidth="1"/>
    <col min="9" max="9" width="13" style="57" customWidth="1"/>
    <col min="10" max="10" width="6" style="57" customWidth="1"/>
    <col min="11" max="11" width="13" style="57" customWidth="1"/>
    <col min="12" max="12" width="6" style="57" customWidth="1"/>
    <col min="13" max="13" width="13" style="57" customWidth="1"/>
    <col min="14" max="14" width="6" style="57" customWidth="1"/>
    <col min="15" max="15" width="13" style="57" customWidth="1"/>
    <col min="16" max="16" width="6" style="57" customWidth="1"/>
    <col min="17" max="16384" width="9" style="57"/>
  </cols>
  <sheetData>
    <row r="1" spans="1:22" ht="39" thickBo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22" ht="23.25" customHeight="1" thickBot="1">
      <c r="A2" s="58" t="s">
        <v>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</row>
    <row r="3" spans="1:22" ht="23.25" customHeight="1">
      <c r="A3" s="61" t="s">
        <v>1</v>
      </c>
      <c r="B3" s="62" t="s">
        <v>15</v>
      </c>
      <c r="C3" s="63">
        <v>45733</v>
      </c>
      <c r="D3" s="64"/>
      <c r="E3" s="65">
        <f>C3+1</f>
        <v>45734</v>
      </c>
      <c r="F3" s="66"/>
      <c r="G3" s="65">
        <f>E3+1</f>
        <v>45735</v>
      </c>
      <c r="H3" s="66"/>
      <c r="I3" s="65">
        <f>G3+1</f>
        <v>45736</v>
      </c>
      <c r="J3" s="66"/>
      <c r="K3" s="65">
        <f>I3+1</f>
        <v>45737</v>
      </c>
      <c r="L3" s="66"/>
      <c r="M3" s="65">
        <f>K3+1</f>
        <v>45738</v>
      </c>
      <c r="N3" s="66"/>
      <c r="O3" s="65">
        <f>M3+1</f>
        <v>45739</v>
      </c>
      <c r="P3" s="66"/>
    </row>
    <row r="4" spans="1:22" ht="23.25" customHeight="1" thickBot="1">
      <c r="A4" s="67"/>
      <c r="B4" s="44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22" ht="23.25" customHeight="1">
      <c r="A5" s="68" t="s">
        <v>3</v>
      </c>
      <c r="B5" s="8" t="s">
        <v>4</v>
      </c>
      <c r="C5" s="9" t="str">
        <f>[1]香中量單!B5</f>
        <v>蔥酥肉絲炒麵</v>
      </c>
      <c r="D5" s="10">
        <v>320</v>
      </c>
      <c r="E5" s="50" t="str">
        <f>[1]香中量單!B43</f>
        <v>客家炒米粉</v>
      </c>
      <c r="F5" s="83">
        <v>320</v>
      </c>
      <c r="G5" s="9" t="str">
        <f>[1]香中量單!B83</f>
        <v>鮮味肉絲炒飯</v>
      </c>
      <c r="H5" s="10">
        <v>320</v>
      </c>
      <c r="I5" s="9" t="str">
        <f>[1]香中量單!B121</f>
        <v>白稀</v>
      </c>
      <c r="J5" s="8">
        <v>280</v>
      </c>
      <c r="K5" s="9" t="str">
        <f>[1]香中量單!B162</f>
        <v>什錦素絲炒麵</v>
      </c>
      <c r="L5" s="10">
        <v>320</v>
      </c>
      <c r="M5" s="11" t="str">
        <f>[1]香中量單!B200</f>
        <v>香園飲料</v>
      </c>
      <c r="N5" s="8">
        <v>300</v>
      </c>
      <c r="O5" s="9" t="str">
        <f>[1]香中量單!B239</f>
        <v>三色肉絲炒飯</v>
      </c>
      <c r="P5" s="12">
        <v>320</v>
      </c>
    </row>
    <row r="6" spans="1:22" ht="23.25" customHeight="1">
      <c r="A6" s="69"/>
      <c r="B6" s="13" t="s">
        <v>17</v>
      </c>
      <c r="C6" s="14"/>
      <c r="D6" s="15"/>
      <c r="E6" s="51"/>
      <c r="F6" s="84"/>
      <c r="G6" s="14"/>
      <c r="H6" s="16"/>
      <c r="I6" s="14" t="str">
        <f>[1]香中量單!B122</f>
        <v>五味麵筋</v>
      </c>
      <c r="J6" s="70">
        <v>75</v>
      </c>
      <c r="K6" s="14"/>
      <c r="L6" s="15"/>
      <c r="M6" s="14" t="s">
        <v>18</v>
      </c>
      <c r="N6" s="13">
        <v>120</v>
      </c>
      <c r="O6" s="14"/>
      <c r="P6" s="18"/>
    </row>
    <row r="7" spans="1:22" ht="23.25" customHeight="1">
      <c r="A7" s="69"/>
      <c r="B7" s="13"/>
      <c r="C7" s="14"/>
      <c r="D7" s="19"/>
      <c r="E7" s="51"/>
      <c r="F7" s="85"/>
      <c r="G7" s="14"/>
      <c r="H7" s="71"/>
      <c r="I7" s="14" t="str">
        <f>[1]香中量單!B123</f>
        <v>麻油脆瓜</v>
      </c>
      <c r="J7" s="72">
        <v>60</v>
      </c>
      <c r="K7" s="14"/>
      <c r="L7" s="19"/>
      <c r="M7" s="17"/>
      <c r="N7" s="20"/>
      <c r="O7" s="14"/>
      <c r="P7" s="21"/>
    </row>
    <row r="8" spans="1:22" ht="23.25" customHeight="1" thickBot="1">
      <c r="A8" s="69"/>
      <c r="B8" s="13"/>
      <c r="C8" s="14"/>
      <c r="D8" s="16"/>
      <c r="E8" s="51"/>
      <c r="F8" s="86"/>
      <c r="G8" s="14"/>
      <c r="H8" s="16"/>
      <c r="I8" s="17"/>
      <c r="J8" s="13"/>
      <c r="K8" s="14"/>
      <c r="L8" s="73"/>
      <c r="M8" s="17"/>
      <c r="N8" s="13"/>
      <c r="O8" s="14"/>
      <c r="P8" s="16"/>
    </row>
    <row r="9" spans="1:22" ht="23.25" customHeight="1" thickTop="1" thickBot="1">
      <c r="A9" s="74"/>
      <c r="B9" s="22"/>
      <c r="C9" s="23"/>
      <c r="D9" s="24"/>
      <c r="E9" s="23"/>
      <c r="F9" s="24"/>
      <c r="G9" s="25"/>
      <c r="H9" s="24"/>
      <c r="I9" s="26"/>
      <c r="J9" s="27"/>
      <c r="K9" s="23"/>
      <c r="L9" s="24"/>
      <c r="M9" s="26"/>
      <c r="N9" s="27"/>
      <c r="O9" s="25"/>
      <c r="P9" s="28"/>
    </row>
    <row r="10" spans="1:22" ht="23.25" customHeight="1">
      <c r="A10" s="68" t="s">
        <v>5</v>
      </c>
      <c r="B10" s="8" t="s">
        <v>4</v>
      </c>
      <c r="C10" s="29" t="s">
        <v>6</v>
      </c>
      <c r="D10" s="10">
        <v>280</v>
      </c>
      <c r="E10" s="29" t="s">
        <v>19</v>
      </c>
      <c r="F10" s="10">
        <v>280</v>
      </c>
      <c r="G10" s="30" t="str">
        <f>I10</f>
        <v>白飯</v>
      </c>
      <c r="H10" s="10">
        <v>280</v>
      </c>
      <c r="I10" s="31" t="str">
        <f>K10</f>
        <v>白飯</v>
      </c>
      <c r="J10" s="8">
        <v>280</v>
      </c>
      <c r="K10" s="29" t="s">
        <v>20</v>
      </c>
      <c r="L10" s="10">
        <v>280</v>
      </c>
      <c r="M10" s="29" t="s">
        <v>20</v>
      </c>
      <c r="N10" s="13">
        <v>280</v>
      </c>
      <c r="O10" s="30" t="s">
        <v>6</v>
      </c>
      <c r="P10" s="18">
        <v>280</v>
      </c>
    </row>
    <row r="11" spans="1:22" ht="23.25" customHeight="1">
      <c r="A11" s="75"/>
      <c r="B11" s="76" t="s">
        <v>21</v>
      </c>
      <c r="C11" s="14"/>
      <c r="D11" s="16"/>
      <c r="E11" s="14"/>
      <c r="F11" s="16"/>
      <c r="G11" s="14"/>
      <c r="H11" s="16"/>
      <c r="I11" s="32"/>
      <c r="J11" s="13"/>
      <c r="K11" s="14"/>
      <c r="L11" s="16"/>
      <c r="M11" s="33"/>
      <c r="N11" s="13"/>
      <c r="O11" s="45"/>
      <c r="P11" s="18"/>
    </row>
    <row r="12" spans="1:22" ht="23.25" customHeight="1">
      <c r="A12" s="75"/>
      <c r="B12" s="13" t="s">
        <v>7</v>
      </c>
      <c r="C12" s="14" t="str">
        <f>[1]香中量單!B15</f>
        <v>鲜味雞塊</v>
      </c>
      <c r="D12" s="16">
        <v>195</v>
      </c>
      <c r="E12" s="14" t="str">
        <f>[1]香中量單!B54</f>
        <v>黑胡椒雞排</v>
      </c>
      <c r="F12" s="16">
        <v>185</v>
      </c>
      <c r="G12" s="14" t="str">
        <f>[1]香中量單!B92</f>
        <v>醬汁雞腿</v>
      </c>
      <c r="H12" s="16">
        <v>175</v>
      </c>
      <c r="I12" s="32" t="str">
        <f>[1]香中量單!B132</f>
        <v>味噌肉片</v>
      </c>
      <c r="J12" s="13">
        <v>165</v>
      </c>
      <c r="K12" s="14" t="str">
        <f>[1]香中量單!B171</f>
        <v>三杯杏鮑菇</v>
      </c>
      <c r="L12" s="16">
        <v>175</v>
      </c>
      <c r="M12" s="17" t="str">
        <f>[1]香中量單!B210</f>
        <v>無骨香雞排</v>
      </c>
      <c r="N12" s="13">
        <v>165</v>
      </c>
      <c r="O12" s="14" t="str">
        <f>[1]香中量單!B249</f>
        <v>黑胡椒肉絲</v>
      </c>
      <c r="P12" s="18">
        <v>175</v>
      </c>
      <c r="S12" s="32" t="s">
        <v>22</v>
      </c>
      <c r="T12" s="13">
        <v>175</v>
      </c>
      <c r="U12" s="14" t="s">
        <v>23</v>
      </c>
      <c r="V12" s="16">
        <v>80</v>
      </c>
    </row>
    <row r="13" spans="1:22" ht="23.25" customHeight="1">
      <c r="A13" s="75"/>
      <c r="B13" s="13" t="s">
        <v>8</v>
      </c>
      <c r="C13" s="14" t="str">
        <f>[1]香中量單!B16</f>
        <v>麗絲炒肉絲</v>
      </c>
      <c r="D13" s="16">
        <v>85</v>
      </c>
      <c r="E13" s="14" t="str">
        <f>[1]香中量單!B55</f>
        <v>開陽白菜</v>
      </c>
      <c r="F13" s="16">
        <v>75</v>
      </c>
      <c r="G13" s="14" t="str">
        <f>[1]香中量單!B93</f>
        <v>蘿蔔燒油腐</v>
      </c>
      <c r="H13" s="16">
        <v>90</v>
      </c>
      <c r="I13" s="32" t="str">
        <f>[1]香中量單!B135</f>
        <v>麻婆豆腐</v>
      </c>
      <c r="J13" s="13">
        <v>90</v>
      </c>
      <c r="K13" s="14" t="str">
        <f>[1]香中量單!B175</f>
        <v>油皮白菜滷</v>
      </c>
      <c r="L13" s="16">
        <v>85</v>
      </c>
      <c r="M13" s="17" t="str">
        <f>[1]香中量單!B212</f>
        <v>刺瓜肉片</v>
      </c>
      <c r="N13" s="13">
        <v>60</v>
      </c>
      <c r="O13" s="14" t="str">
        <f>[1]香中量單!B252</f>
        <v>香菇炒三絲</v>
      </c>
      <c r="P13" s="16">
        <v>75</v>
      </c>
      <c r="R13" s="77"/>
      <c r="S13" s="32" t="s">
        <v>24</v>
      </c>
      <c r="T13" s="13">
        <v>65</v>
      </c>
      <c r="U13" s="14" t="s">
        <v>25</v>
      </c>
      <c r="V13" s="16">
        <v>85</v>
      </c>
    </row>
    <row r="14" spans="1:22" ht="23.25" customHeight="1">
      <c r="A14" s="75"/>
      <c r="B14" s="13" t="s">
        <v>9</v>
      </c>
      <c r="C14" s="51" t="str">
        <f>E14</f>
        <v>季節蔬菜</v>
      </c>
      <c r="D14" s="86">
        <v>50</v>
      </c>
      <c r="E14" s="14" t="s">
        <v>26</v>
      </c>
      <c r="F14" s="16">
        <v>50</v>
      </c>
      <c r="G14" s="14" t="str">
        <f>E14</f>
        <v>季節蔬菜</v>
      </c>
      <c r="H14" s="16">
        <v>50</v>
      </c>
      <c r="I14" s="14" t="str">
        <f>[1]香中量單!B139</f>
        <v>季節蔬菜</v>
      </c>
      <c r="J14" s="13">
        <v>120</v>
      </c>
      <c r="K14" s="14" t="str">
        <f>C14</f>
        <v>季節蔬菜</v>
      </c>
      <c r="L14" s="16">
        <v>50</v>
      </c>
      <c r="M14" s="17" t="s">
        <v>10</v>
      </c>
      <c r="N14" s="13">
        <v>50</v>
      </c>
      <c r="O14" s="14" t="s">
        <v>10</v>
      </c>
      <c r="P14" s="18">
        <v>50</v>
      </c>
      <c r="R14" s="77"/>
      <c r="S14" s="14" t="s">
        <v>10</v>
      </c>
      <c r="T14" s="13">
        <v>50</v>
      </c>
      <c r="U14" s="14" t="s">
        <v>10</v>
      </c>
      <c r="V14" s="16">
        <v>50</v>
      </c>
    </row>
    <row r="15" spans="1:22" ht="23.25" customHeight="1">
      <c r="A15" s="75"/>
      <c r="B15" s="13" t="s">
        <v>11</v>
      </c>
      <c r="C15" s="51" t="str">
        <f>[1]香中量單!B20</f>
        <v>蔬菜蟹絲湯</v>
      </c>
      <c r="D15" s="86">
        <v>35</v>
      </c>
      <c r="E15" s="14" t="str">
        <f>[1]香中量單!B59</f>
        <v>綠豆甜湯</v>
      </c>
      <c r="F15" s="16">
        <v>75</v>
      </c>
      <c r="G15" s="14" t="str">
        <f>[1]香中量單!B97</f>
        <v>青瓜肉絲湯</v>
      </c>
      <c r="H15" s="16">
        <v>35</v>
      </c>
      <c r="I15" s="32" t="str">
        <f>[1]香中量單!B140</f>
        <v>榨菜肉絲湯</v>
      </c>
      <c r="J15" s="13">
        <v>35</v>
      </c>
      <c r="K15" s="14" t="str">
        <f>[1]香中量單!B179</f>
        <v>筍絲肉絲湯</v>
      </c>
      <c r="L15" s="16">
        <v>75</v>
      </c>
      <c r="M15" s="17" t="s">
        <v>27</v>
      </c>
      <c r="N15" s="13">
        <v>35</v>
      </c>
      <c r="O15" s="14" t="str">
        <f>[1]香中量單!B257</f>
        <v>蘿蔔貢丸湯</v>
      </c>
      <c r="P15" s="18">
        <v>30</v>
      </c>
      <c r="S15" s="32" t="s">
        <v>28</v>
      </c>
      <c r="T15" s="13">
        <v>60</v>
      </c>
      <c r="U15" s="14" t="s">
        <v>29</v>
      </c>
      <c r="V15" s="16">
        <v>75</v>
      </c>
    </row>
    <row r="16" spans="1:22" ht="23.25" customHeight="1">
      <c r="A16" s="75"/>
      <c r="B16" s="13"/>
      <c r="C16" s="51"/>
      <c r="D16" s="86"/>
      <c r="E16" s="14"/>
      <c r="F16" s="16"/>
      <c r="G16" s="14"/>
      <c r="H16" s="16"/>
      <c r="I16" s="17"/>
      <c r="J16" s="13"/>
      <c r="K16" s="14"/>
      <c r="L16" s="34"/>
      <c r="M16" s="17"/>
      <c r="N16" s="13"/>
      <c r="O16" s="14"/>
      <c r="P16" s="18"/>
      <c r="S16" s="17"/>
      <c r="T16" s="13"/>
      <c r="U16" s="14"/>
      <c r="V16" s="34"/>
    </row>
    <row r="17" spans="1:22" ht="23.25" customHeight="1" thickBot="1">
      <c r="A17" s="78"/>
      <c r="B17" s="35"/>
      <c r="C17" s="87"/>
      <c r="D17" s="88"/>
      <c r="E17" s="36"/>
      <c r="F17" s="24"/>
      <c r="G17" s="36"/>
      <c r="H17" s="24"/>
      <c r="I17" s="37" t="s">
        <v>13</v>
      </c>
      <c r="J17" s="22"/>
      <c r="K17" s="25"/>
      <c r="L17" s="38"/>
      <c r="M17" s="37"/>
      <c r="N17" s="35"/>
      <c r="O17" s="25"/>
      <c r="P17" s="52"/>
      <c r="S17" s="37" t="s">
        <v>13</v>
      </c>
      <c r="T17" s="22"/>
      <c r="U17" s="25"/>
      <c r="V17" s="38"/>
    </row>
    <row r="18" spans="1:22" ht="23.25" customHeight="1">
      <c r="A18" s="68" t="s">
        <v>12</v>
      </c>
      <c r="B18" s="39" t="s">
        <v>4</v>
      </c>
      <c r="C18" s="89" t="s">
        <v>6</v>
      </c>
      <c r="D18" s="83">
        <v>280</v>
      </c>
      <c r="E18" s="29" t="s">
        <v>6</v>
      </c>
      <c r="F18" s="10">
        <v>280</v>
      </c>
      <c r="G18" s="29" t="str">
        <f>E18</f>
        <v>白飯</v>
      </c>
      <c r="H18" s="10">
        <v>280</v>
      </c>
      <c r="I18" s="40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  <c r="S18" s="40" t="s">
        <v>6</v>
      </c>
      <c r="T18" s="8">
        <v>280</v>
      </c>
      <c r="U18" s="29" t="s">
        <v>6</v>
      </c>
      <c r="V18" s="10">
        <v>280</v>
      </c>
    </row>
    <row r="19" spans="1:22" ht="23.25" customHeight="1">
      <c r="A19" s="75"/>
      <c r="B19" s="76" t="s">
        <v>30</v>
      </c>
      <c r="C19" s="51"/>
      <c r="D19" s="8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1"/>
      <c r="P19" s="18"/>
      <c r="S19" s="17"/>
      <c r="T19" s="13"/>
      <c r="U19" s="14"/>
      <c r="V19" s="16"/>
    </row>
    <row r="20" spans="1:22" ht="23.25" customHeight="1">
      <c r="A20" s="75"/>
      <c r="B20" s="13" t="s">
        <v>7</v>
      </c>
      <c r="C20" s="51" t="str">
        <f>[1]香中量單!B30</f>
        <v>紅燒狮子頭</v>
      </c>
      <c r="D20" s="86">
        <v>165</v>
      </c>
      <c r="E20" s="14" t="str">
        <f>[1]香中量單!B67</f>
        <v>中式腸段</v>
      </c>
      <c r="F20" s="16">
        <v>175</v>
      </c>
      <c r="G20" s="14" t="str">
        <f>[1]香中量單!B106</f>
        <v>無錫肉排</v>
      </c>
      <c r="H20" s="16">
        <v>165</v>
      </c>
      <c r="I20" s="17" t="str">
        <f>[1]香中量單!B145</f>
        <v>椒香蝦魚排</v>
      </c>
      <c r="J20" s="13">
        <v>80</v>
      </c>
      <c r="K20" s="14" t="str">
        <f>[1]香中量單!B184</f>
        <v>紅燒凍豆腐</v>
      </c>
      <c r="L20" s="16">
        <v>165</v>
      </c>
      <c r="M20" s="17" t="str">
        <f>[1]香中量單!B223</f>
        <v>咖哩肉片</v>
      </c>
      <c r="N20" s="13">
        <v>160</v>
      </c>
      <c r="O20" s="49" t="str">
        <f>[1]香中量單!B262</f>
        <v>御廚魚排</v>
      </c>
      <c r="P20" s="18">
        <v>165</v>
      </c>
      <c r="S20" s="17">
        <f>[1]香中量單!L145</f>
        <v>0</v>
      </c>
      <c r="T20" s="13">
        <v>165</v>
      </c>
      <c r="U20" s="14" t="s">
        <v>31</v>
      </c>
      <c r="V20" s="16">
        <v>85</v>
      </c>
    </row>
    <row r="21" spans="1:22" ht="23.25" customHeight="1">
      <c r="A21" s="75"/>
      <c r="B21" s="13" t="s">
        <v>8</v>
      </c>
      <c r="C21" s="90" t="str">
        <f>[1]香中量單!B34</f>
        <v>銀芽炒香片</v>
      </c>
      <c r="D21" s="86">
        <v>110</v>
      </c>
      <c r="E21" s="14" t="str">
        <f>[1]香中量單!B68</f>
        <v>三色四分干</v>
      </c>
      <c r="F21" s="16">
        <v>75</v>
      </c>
      <c r="G21" s="14" t="str">
        <f>[1]香中量單!B107</f>
        <v>高麗肉絲</v>
      </c>
      <c r="H21" s="16">
        <v>75</v>
      </c>
      <c r="I21" s="17" t="str">
        <f>[1]香中量單!B147</f>
        <v>冬瓜燒肉末</v>
      </c>
      <c r="J21" s="13">
        <v>70</v>
      </c>
      <c r="K21" s="14" t="str">
        <f>[1]香中量單!B186</f>
        <v>三色腿丁</v>
      </c>
      <c r="L21" s="16">
        <v>75</v>
      </c>
      <c r="M21" s="17" t="str">
        <f>[1]香中量單!B226</f>
        <v>紅燒豆腐煲</v>
      </c>
      <c r="N21" s="13">
        <v>95</v>
      </c>
      <c r="O21" s="14" t="str">
        <f>[1]香中量單!B264</f>
        <v>椒香鮮味</v>
      </c>
      <c r="P21" s="18">
        <v>60</v>
      </c>
      <c r="S21" s="17" t="s">
        <v>32</v>
      </c>
      <c r="T21" s="13">
        <v>70</v>
      </c>
      <c r="U21" s="14" t="s">
        <v>33</v>
      </c>
      <c r="V21" s="16">
        <v>75</v>
      </c>
    </row>
    <row r="22" spans="1:22" ht="23.25" customHeight="1">
      <c r="A22" s="75"/>
      <c r="B22" s="13" t="s">
        <v>9</v>
      </c>
      <c r="C22" s="51" t="s">
        <v>10</v>
      </c>
      <c r="D22" s="86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  <c r="S22" s="17" t="s">
        <v>10</v>
      </c>
      <c r="T22" s="13">
        <v>50</v>
      </c>
      <c r="U22" s="14" t="s">
        <v>10</v>
      </c>
      <c r="V22" s="16">
        <v>50</v>
      </c>
    </row>
    <row r="23" spans="1:22" ht="23.25" customHeight="1">
      <c r="A23" s="75"/>
      <c r="B23" s="13" t="s">
        <v>11</v>
      </c>
      <c r="C23" s="14" t="s">
        <v>34</v>
      </c>
      <c r="D23" s="16">
        <v>35</v>
      </c>
      <c r="E23" s="14" t="str">
        <f>[1]香中量單!B72</f>
        <v>蘿匐貢丸湯</v>
      </c>
      <c r="F23" s="16">
        <v>30</v>
      </c>
      <c r="G23" s="14" t="str">
        <f>[1]香中量單!B111</f>
        <v>味噌湯</v>
      </c>
      <c r="H23" s="16">
        <v>60</v>
      </c>
      <c r="I23" s="17" t="str">
        <f>[1]香中量單!B151</f>
        <v>黃瓜魚丸湯</v>
      </c>
      <c r="J23" s="13">
        <v>35</v>
      </c>
      <c r="K23" s="14" t="str">
        <f>[1]香中量單!B190</f>
        <v>酸菜筍片湯</v>
      </c>
      <c r="L23" s="16">
        <v>30</v>
      </c>
      <c r="M23" s="17" t="str">
        <f>[1]香中量單!B231</f>
        <v>白k魚丸湯</v>
      </c>
      <c r="N23" s="13">
        <v>30</v>
      </c>
      <c r="O23" s="14" t="str">
        <f>[1]香中量單!B269</f>
        <v>絲瓜枸杞肉絲湯</v>
      </c>
      <c r="P23" s="18">
        <v>35</v>
      </c>
      <c r="S23" s="17" t="s">
        <v>35</v>
      </c>
      <c r="T23" s="13">
        <v>35</v>
      </c>
      <c r="U23" s="14" t="s">
        <v>36</v>
      </c>
      <c r="V23" s="16">
        <v>30</v>
      </c>
    </row>
    <row r="24" spans="1:22" ht="23.25" customHeight="1" thickBot="1">
      <c r="A24" s="78"/>
      <c r="B24" s="35"/>
      <c r="C24" s="25"/>
      <c r="D24" s="24"/>
      <c r="E24" s="25"/>
      <c r="F24" s="24"/>
      <c r="G24" s="25"/>
      <c r="H24" s="24"/>
      <c r="I24" s="37"/>
      <c r="J24" s="27"/>
      <c r="K24" s="25"/>
      <c r="L24" s="38"/>
      <c r="M24" s="37"/>
      <c r="N24" s="22"/>
      <c r="O24" s="25"/>
      <c r="P24" s="28"/>
    </row>
    <row r="25" spans="1:22" ht="30.75" customHeight="1">
      <c r="A25" s="54" t="s">
        <v>37</v>
      </c>
      <c r="B25" s="79"/>
      <c r="C25" s="79"/>
      <c r="D25" s="79"/>
      <c r="E25" s="79"/>
      <c r="F25" s="79"/>
      <c r="G25" s="79"/>
      <c r="H25" s="55" t="s">
        <v>38</v>
      </c>
      <c r="I25" s="80"/>
      <c r="J25" s="80"/>
      <c r="K25" s="80"/>
      <c r="L25" s="53" t="s">
        <v>39</v>
      </c>
      <c r="M25" s="81"/>
      <c r="N25" s="81"/>
      <c r="O25" s="81"/>
      <c r="P25" s="81"/>
    </row>
    <row r="26" spans="1:22" ht="19.5">
      <c r="A26" s="42"/>
      <c r="B26" s="42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2"/>
    </row>
    <row r="27" spans="1:22" ht="19.5">
      <c r="A27" s="42"/>
      <c r="B27" s="42"/>
      <c r="C27" s="46"/>
      <c r="D27" s="46"/>
      <c r="E27" s="48"/>
      <c r="F27" s="48"/>
      <c r="G27" s="42"/>
      <c r="H27" s="43"/>
      <c r="I27" s="42"/>
      <c r="J27" s="42"/>
      <c r="K27" s="42"/>
      <c r="L27" s="42"/>
      <c r="M27" s="48"/>
      <c r="N27" s="48"/>
      <c r="O27" s="48"/>
      <c r="P27" s="42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2025-03-15T07:21:22Z</dcterms:modified>
  <dc:language>zh-TW</dc:language>
</cp:coreProperties>
</file>