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58F77C-017A-407D-9485-11910EF9D49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I14" i="2"/>
  <c r="O13" i="2"/>
  <c r="M13" i="2"/>
  <c r="K13" i="2"/>
  <c r="G13" i="2"/>
  <c r="E13" i="2"/>
  <c r="C13" i="2"/>
  <c r="O12" i="2"/>
  <c r="M12" i="2"/>
  <c r="K12" i="2"/>
  <c r="I12" i="2"/>
  <c r="G12" i="2"/>
  <c r="E12" i="2"/>
  <c r="C12" i="2"/>
  <c r="I10" i="2"/>
  <c r="G10" i="2"/>
  <c r="E10" i="2"/>
  <c r="I7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<sst xmlns="http://schemas.openxmlformats.org/spreadsheetml/2006/main" count="57" uniqueCount="24">
  <si>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</si>
  <si>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</si>
  <si>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</si>
  <si>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</si>
  <si>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</si>
  <si>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</si>
  <si>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</si>
  <si>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</si>
  <si>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</si>
  <si>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</si>
  <si>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</si>
  <si>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</si>
  <si>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</si>
  <si>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</si>
  <si>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</si>
  <si>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</si>
  <si>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</si>
  <si>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</si>
  <si>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．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</si>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</sst>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4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5" fillId="2" borderId="1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5&#33756;&#21934;\&#39321;&#20013;114-0324-033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蔬菜肉絲炒麵</v>
          </cell>
        </row>
        <row r="15">
          <cell r="B15" t="str">
            <v>香滷肉丁</v>
          </cell>
        </row>
        <row r="18">
          <cell r="B18" t="str">
            <v>絞肉蒸蛋</v>
          </cell>
        </row>
        <row r="22">
          <cell r="B22" t="str">
            <v>剝皮辣椒雞湯</v>
          </cell>
        </row>
        <row r="28">
          <cell r="B28" t="str">
            <v>紅燒雞肉排</v>
          </cell>
        </row>
        <row r="31">
          <cell r="B31" t="str">
            <v>醬味豆腐</v>
          </cell>
        </row>
        <row r="36">
          <cell r="B36" t="str">
            <v>結菜排骨湯</v>
          </cell>
        </row>
        <row r="44">
          <cell r="B44" t="str">
            <v>雞絲炒米粉</v>
          </cell>
        </row>
        <row r="53">
          <cell r="C53" t="str">
            <v>白飯</v>
          </cell>
        </row>
        <row r="54">
          <cell r="B54" t="str">
            <v>醬燒雞腿</v>
          </cell>
        </row>
        <row r="56">
          <cell r="B56" t="str">
            <v>菜脯炒干片</v>
          </cell>
        </row>
        <row r="62">
          <cell r="B62" t="str">
            <v>綠豆湯</v>
          </cell>
        </row>
        <row r="67">
          <cell r="B67" t="str">
            <v>瓜仔肉</v>
          </cell>
        </row>
        <row r="69">
          <cell r="B69" t="str">
            <v>玉菜麵線</v>
          </cell>
        </row>
        <row r="73">
          <cell r="B73" t="str">
            <v>白菜鲜味湯</v>
          </cell>
        </row>
        <row r="83">
          <cell r="B83" t="str">
            <v>鮮味肉絲炒飯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絲瓜冬粉</v>
          </cell>
        </row>
        <row r="103">
          <cell r="B103" t="str">
            <v>海芽蛋花湯</v>
          </cell>
        </row>
        <row r="106">
          <cell r="B106" t="str">
            <v>香酥魚排</v>
          </cell>
        </row>
        <row r="109">
          <cell r="B109" t="str">
            <v>鮮味白菜</v>
          </cell>
        </row>
        <row r="114">
          <cell r="B114" t="str">
            <v>黃瓜丸子湯</v>
          </cell>
        </row>
        <row r="121">
          <cell r="C121" t="str">
            <v>白稀飯</v>
          </cell>
        </row>
        <row r="123">
          <cell r="B123" t="str">
            <v>蓮子麵筋</v>
          </cell>
        </row>
        <row r="124">
          <cell r="B124" t="str">
            <v>五香素肉鬆</v>
          </cell>
        </row>
        <row r="131">
          <cell r="C131" t="str">
            <v>新竹炒米粉</v>
          </cell>
        </row>
        <row r="132">
          <cell r="B132" t="str">
            <v>脆皮雞腿</v>
          </cell>
        </row>
        <row r="140">
          <cell r="B140" t="str">
            <v>番茄豆腐湯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蔬菜麵線湯</v>
          </cell>
        </row>
        <row r="161">
          <cell r="B161" t="str">
            <v>香菇蔬菜炒麵</v>
          </cell>
        </row>
        <row r="172">
          <cell r="B172" t="str">
            <v>素食魚排</v>
          </cell>
        </row>
        <row r="173">
          <cell r="B173" t="str">
            <v>家常油腐</v>
          </cell>
        </row>
        <row r="178">
          <cell r="B178" t="str">
            <v>冬瓜素肉湯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青瓜貢片湯</v>
          </cell>
        </row>
        <row r="200">
          <cell r="B200" t="str">
            <v>香園飲料</v>
          </cell>
        </row>
        <row r="202">
          <cell r="B202" t="str">
            <v>香園蛋糕</v>
          </cell>
        </row>
        <row r="210">
          <cell r="B210" t="str">
            <v>照燒雞排</v>
          </cell>
        </row>
        <row r="212">
          <cell r="B212" t="str">
            <v>白花蝦片</v>
          </cell>
        </row>
        <row r="216">
          <cell r="B216" t="str">
            <v>季節蔬菜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蔬菜貢片湯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黃瓜香片</v>
          </cell>
        </row>
        <row r="256">
          <cell r="B256" t="str">
            <v>竹筍肉絲湯</v>
          </cell>
        </row>
        <row r="262">
          <cell r="B262" t="str">
            <v>糖醋雞堡</v>
          </cell>
        </row>
        <row r="266">
          <cell r="B266" t="str">
            <v>紅燒豆腐</v>
          </cell>
        </row>
        <row r="271">
          <cell r="B271" t="str">
            <v>白玉貢片湯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7" sqref="B7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2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8" ht="23.25" customHeight="1" thickBo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15</v>
      </c>
      <c r="C3" s="61">
        <v>45740</v>
      </c>
      <c r="D3" s="61"/>
      <c r="E3" s="62">
        <f>C3+1</f>
        <v>45741</v>
      </c>
      <c r="F3" s="62"/>
      <c r="G3" s="62">
        <f>E3+1</f>
        <v>45742</v>
      </c>
      <c r="H3" s="62"/>
      <c r="I3" s="62">
        <f>G3+1</f>
        <v>45743</v>
      </c>
      <c r="J3" s="62"/>
      <c r="K3" s="62">
        <f>I3+1</f>
        <v>45744</v>
      </c>
      <c r="L3" s="62"/>
      <c r="M3" s="62">
        <f>K3+1</f>
        <v>45745</v>
      </c>
      <c r="N3" s="62"/>
      <c r="O3" s="62">
        <f>M3+1</f>
        <v>45746</v>
      </c>
      <c r="P3" s="62"/>
    </row>
    <row r="4" spans="1:18" ht="23.25" customHeight="1" thickBot="1">
      <c r="A4" s="59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蔬菜肉絲炒麵</v>
      </c>
      <c r="D5" s="10">
        <v>300</v>
      </c>
      <c r="E5" s="64" t="str">
        <f>[1]香中量單!B44</f>
        <v>雞絲炒米粉</v>
      </c>
      <c r="F5" s="65">
        <v>320</v>
      </c>
      <c r="G5" s="11" t="str">
        <f>[1]香中量單!B83</f>
        <v>鮮味肉絲炒飯</v>
      </c>
      <c r="H5" s="66">
        <v>320</v>
      </c>
      <c r="I5" s="11" t="str">
        <f>[1]香中量單!C121</f>
        <v>白稀飯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香園飲料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17</v>
      </c>
      <c r="C6" s="14"/>
      <c r="D6" s="15"/>
      <c r="E6" s="67"/>
      <c r="F6" s="68"/>
      <c r="G6" s="17"/>
      <c r="H6" s="69"/>
      <c r="I6" s="17" t="str">
        <f>[1]香中量單!B123</f>
        <v>蓮子麵筋</v>
      </c>
      <c r="J6" s="50">
        <v>120</v>
      </c>
      <c r="K6" s="14"/>
      <c r="L6" s="15"/>
      <c r="M6" s="14" t="str">
        <f>[1]香中量單!B202</f>
        <v>香園蛋糕</v>
      </c>
      <c r="N6" s="13">
        <v>120</v>
      </c>
      <c r="O6" s="14"/>
      <c r="P6" s="18"/>
      <c r="Q6" s="70"/>
    </row>
    <row r="7" spans="1:18" ht="23.25" customHeight="1" thickBot="1">
      <c r="A7" s="63"/>
      <c r="B7" s="13"/>
      <c r="C7" s="14" t="s">
        <v>18</v>
      </c>
      <c r="D7" s="19"/>
      <c r="E7" s="67"/>
      <c r="F7" s="71"/>
      <c r="G7" s="17"/>
      <c r="H7" s="69"/>
      <c r="I7" s="17" t="str">
        <f>[1]香中量單!B124</f>
        <v>五香素肉鬆</v>
      </c>
      <c r="J7" s="52">
        <v>165</v>
      </c>
      <c r="K7" s="14"/>
      <c r="L7" s="19"/>
      <c r="M7" s="17"/>
      <c r="N7" s="20"/>
      <c r="O7" s="14"/>
      <c r="P7" s="21"/>
      <c r="Q7" s="72"/>
    </row>
    <row r="8" spans="1:18" ht="23.25" customHeight="1" thickBot="1">
      <c r="A8" s="63"/>
      <c r="B8" s="13"/>
      <c r="C8" s="14"/>
      <c r="D8" s="16"/>
      <c r="E8" s="67"/>
      <c r="F8" s="73"/>
      <c r="G8" s="14"/>
      <c r="H8" s="13"/>
      <c r="I8" s="14"/>
      <c r="J8" s="16"/>
      <c r="K8" s="14"/>
      <c r="L8" s="74"/>
      <c r="M8" s="17"/>
      <c r="N8" s="13"/>
      <c r="O8" s="14"/>
      <c r="P8" s="16"/>
      <c r="Q8" s="70"/>
    </row>
    <row r="9" spans="1:18" ht="23.25" customHeight="1" thickBot="1">
      <c r="A9" s="63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3" t="s">
        <v>5</v>
      </c>
      <c r="B10" s="8" t="s">
        <v>4</v>
      </c>
      <c r="C10" s="29" t="s">
        <v>6</v>
      </c>
      <c r="D10" s="10">
        <v>280</v>
      </c>
      <c r="E10" s="29" t="str">
        <f>[1]香中量單!C53</f>
        <v>白飯</v>
      </c>
      <c r="F10" s="10">
        <v>280</v>
      </c>
      <c r="G10" s="30" t="str">
        <f>[1]香中量單!B92</f>
        <v>豬柳燴飯</v>
      </c>
      <c r="H10" s="10">
        <v>280</v>
      </c>
      <c r="I10" s="31" t="str">
        <f>[1]香中量單!C131</f>
        <v>新竹炒米粉</v>
      </c>
      <c r="J10" s="8">
        <v>320</v>
      </c>
      <c r="K10" s="30" t="s">
        <v>6</v>
      </c>
      <c r="L10" s="10">
        <v>280</v>
      </c>
      <c r="M10" s="31" t="s">
        <v>6</v>
      </c>
      <c r="N10" s="13">
        <v>280</v>
      </c>
      <c r="O10" s="75" t="s">
        <v>6</v>
      </c>
      <c r="P10" s="76">
        <v>280</v>
      </c>
    </row>
    <row r="11" spans="1:18" ht="23.25" customHeight="1" thickBot="1">
      <c r="A11" s="63"/>
      <c r="B11" s="77" t="s">
        <v>19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6"/>
      <c r="O11" s="45"/>
      <c r="P11" s="16"/>
      <c r="Q11" s="70"/>
    </row>
    <row r="12" spans="1:18" ht="23.25" customHeight="1" thickBot="1">
      <c r="A12" s="63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32" t="str">
        <f>[1]香中量單!B132</f>
        <v>脆皮雞腿</v>
      </c>
      <c r="J12" s="13">
        <v>320</v>
      </c>
      <c r="K12" s="14" t="str">
        <f>[1]香中量單!B172</f>
        <v>素食魚排</v>
      </c>
      <c r="L12" s="16">
        <v>75</v>
      </c>
      <c r="M12" s="17" t="str">
        <f>[1]香中量單!B210</f>
        <v>照燒雞排</v>
      </c>
      <c r="N12" s="13">
        <v>185</v>
      </c>
      <c r="O12" s="14" t="str">
        <f>[1]香中量單!B249</f>
        <v>味噌肉絲</v>
      </c>
      <c r="P12" s="16">
        <v>75</v>
      </c>
    </row>
    <row r="13" spans="1:18" ht="23.25" customHeight="1" thickBot="1">
      <c r="A13" s="63"/>
      <c r="B13" s="13" t="s">
        <v>8</v>
      </c>
      <c r="C13" s="14" t="str">
        <f>[1]香中量單!B18</f>
        <v>絞肉蒸蛋</v>
      </c>
      <c r="D13" s="16">
        <v>85</v>
      </c>
      <c r="E13" s="14" t="str">
        <f>[1]香中量單!B56</f>
        <v>菜脯炒干片</v>
      </c>
      <c r="F13" s="16">
        <v>85</v>
      </c>
      <c r="G13" s="14" t="str">
        <f>[1]香中量單!B98</f>
        <v>絲瓜冬粉</v>
      </c>
      <c r="H13" s="16">
        <v>85</v>
      </c>
      <c r="I13" s="32"/>
      <c r="J13" s="13"/>
      <c r="K13" s="14" t="str">
        <f>[1]香中量單!B173</f>
        <v>家常油腐</v>
      </c>
      <c r="L13" s="16">
        <v>85</v>
      </c>
      <c r="M13" s="17" t="str">
        <f>[1]香中量單!B212</f>
        <v>白花蝦片</v>
      </c>
      <c r="N13" s="13">
        <v>85</v>
      </c>
      <c r="O13" s="14" t="str">
        <f>[1]香中量單!B252</f>
        <v>黃瓜香片</v>
      </c>
      <c r="P13" s="51">
        <v>75</v>
      </c>
      <c r="R13" s="78"/>
    </row>
    <row r="14" spans="1:18" ht="23.25" customHeight="1" thickBot="1">
      <c r="A14" s="63"/>
      <c r="B14" s="13" t="s">
        <v>9</v>
      </c>
      <c r="C14" s="67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tr">
        <f>G14</f>
        <v>季節蔬菜</v>
      </c>
      <c r="J14" s="13">
        <v>120</v>
      </c>
      <c r="K14" s="14" t="s">
        <v>10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74">
        <v>50</v>
      </c>
      <c r="R14" s="78"/>
    </row>
    <row r="15" spans="1:18" ht="23.25" customHeight="1" thickBot="1">
      <c r="A15" s="63"/>
      <c r="B15" s="13" t="s">
        <v>11</v>
      </c>
      <c r="C15" s="14" t="str">
        <f>[1]香中量單!B22</f>
        <v>剝皮辣椒雞湯</v>
      </c>
      <c r="D15" s="16">
        <v>65</v>
      </c>
      <c r="E15" s="14" t="str">
        <f>[1]香中量單!B62</f>
        <v>綠豆湯</v>
      </c>
      <c r="F15" s="16">
        <v>75</v>
      </c>
      <c r="G15" s="14" t="str">
        <f>[1]香中量單!B103</f>
        <v>海芽蛋花湯</v>
      </c>
      <c r="H15" s="16">
        <v>45</v>
      </c>
      <c r="I15" s="32" t="str">
        <f>[1]香中量單!B140</f>
        <v>番茄豆腐湯</v>
      </c>
      <c r="J15" s="13">
        <v>35</v>
      </c>
      <c r="K15" s="14" t="str">
        <f>[1]香中量單!B178</f>
        <v>冬瓜素肉湯</v>
      </c>
      <c r="L15" s="16">
        <v>75</v>
      </c>
      <c r="M15" s="17" t="str">
        <f>[1]香中量單!B218</f>
        <v>薑絲海芽湯</v>
      </c>
      <c r="N15" s="13">
        <v>30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79"/>
      <c r="P16" s="16"/>
    </row>
    <row r="17" spans="1:16" ht="23.25" customHeight="1" thickBot="1">
      <c r="A17" s="63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28"/>
    </row>
    <row r="18" spans="1:16" ht="23.25" customHeight="1" thickBot="1">
      <c r="A18" s="63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3"/>
      <c r="B19" s="77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3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49" t="str">
        <f>[1]香中量單!B262</f>
        <v>糖醋雞堡</v>
      </c>
      <c r="P20" s="18">
        <v>165</v>
      </c>
    </row>
    <row r="21" spans="1:16" ht="23.25" customHeight="1" thickBot="1">
      <c r="A21" s="63"/>
      <c r="B21" s="13" t="s">
        <v>8</v>
      </c>
      <c r="C21" s="80" t="str">
        <f>[1]香中量單!B31</f>
        <v>醬味豆腐</v>
      </c>
      <c r="D21" s="73">
        <v>110</v>
      </c>
      <c r="E21" s="14" t="str">
        <f>[1]香中量單!B69</f>
        <v>玉菜麵線</v>
      </c>
      <c r="F21" s="16">
        <v>75</v>
      </c>
      <c r="G21" s="81" t="str">
        <f>[1]香中量單!B109</f>
        <v>鮮味白菜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青瓜培根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8">
        <v>60</v>
      </c>
    </row>
    <row r="22" spans="1:16" ht="23.25" customHeight="1" thickBot="1">
      <c r="A22" s="63"/>
      <c r="B22" s="13" t="s">
        <v>9</v>
      </c>
      <c r="C22" s="67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3"/>
      <c r="B23" s="13" t="s">
        <v>11</v>
      </c>
      <c r="C23" s="14" t="str">
        <f>[1]香中量單!B36</f>
        <v>結菜排骨湯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黃瓜丸子湯</v>
      </c>
      <c r="H23" s="16">
        <v>60</v>
      </c>
      <c r="I23" s="17" t="str">
        <f>[1]香中量單!B152</f>
        <v>蔬菜麵線湯</v>
      </c>
      <c r="J23" s="13">
        <v>35</v>
      </c>
      <c r="K23" s="14" t="str">
        <f>[1]香中量單!B190</f>
        <v>青瓜貢片湯</v>
      </c>
      <c r="L23" s="16">
        <v>30</v>
      </c>
      <c r="M23" s="17" t="str">
        <f>[1]香中量單!B232</f>
        <v>蔬菜貢片湯</v>
      </c>
      <c r="N23" s="13">
        <v>30</v>
      </c>
      <c r="O23" s="14" t="str">
        <f>[1]香中量單!B271</f>
        <v>白玉貢片湯</v>
      </c>
      <c r="P23" s="18">
        <v>35</v>
      </c>
    </row>
    <row r="24" spans="1:16" ht="23.25" customHeight="1" thickBot="1">
      <c r="A24" s="6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5" t="s">
        <v>21</v>
      </c>
      <c r="B25" s="55"/>
      <c r="C25" s="55"/>
      <c r="D25" s="55"/>
      <c r="E25" s="55"/>
      <c r="F25" s="55"/>
      <c r="G25" s="55"/>
      <c r="H25" s="56" t="s">
        <v>22</v>
      </c>
      <c r="I25" s="56"/>
      <c r="J25" s="56"/>
      <c r="K25" s="56"/>
      <c r="L25" s="54" t="s">
        <v>23</v>
      </c>
      <c r="M25" s="54"/>
      <c r="N25" s="54"/>
      <c r="O25" s="54"/>
      <c r="P25" s="54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2025-03-22T09:06:32Z</dcterms:modified>
  <dc:language>zh-TW</dc:language>
</cp:coreProperties>
</file>