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03AB2FC-4638-4593-8914-DF04201707D6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4" i="2" l="1"/>
  <c r="E24" i="2" s="1"/>
  <c r="G23" i="2"/>
  <c r="E23" i="2"/>
  <c r="C23" i="2"/>
  <c r="E22" i="2"/>
  <c r="C22" i="2"/>
  <c r="E21" i="2"/>
  <c r="C21" i="2"/>
  <c r="G20" i="2"/>
  <c r="E20" i="2"/>
  <c r="C20" i="2"/>
  <c r="E19" i="2"/>
  <c r="C19" i="2"/>
  <c r="C16" i="2"/>
  <c r="E16" i="2" s="1"/>
  <c r="O15" i="2"/>
  <c r="G15" i="2"/>
  <c r="E15" i="2"/>
  <c r="C15" i="2"/>
  <c r="E14" i="2"/>
  <c r="C14" i="2"/>
  <c r="O13" i="2"/>
  <c r="M13" i="2"/>
  <c r="G13" i="2"/>
  <c r="E13" i="2"/>
  <c r="C13" i="2"/>
  <c r="O12" i="2"/>
  <c r="M12" i="2"/>
  <c r="E12" i="2"/>
  <c r="C12" i="2"/>
  <c r="E11" i="2"/>
  <c r="C11" i="2"/>
  <c r="I7" i="2"/>
  <c r="M6" i="2"/>
  <c r="I6" i="2"/>
  <c r="E6" i="2"/>
  <c r="K5" i="2"/>
  <c r="G5" i="2"/>
  <c r="E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<sst xmlns="http://schemas.openxmlformats.org/spreadsheetml/2006/main" count="83" uniqueCount="51">
  <si>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</si>
  <si>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</si>
  <si>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</si>
  <si>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</si>
  <si>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</si>
  <si>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</si>
  <si>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</si>
  <si>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</si>
  <si>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</si>
  <si>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</si>
  <si>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</si>
  <si>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</si>
  <si>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</si>
  <si>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</si>
  <si>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 xml:space="preserve"> 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</si>
  <si>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</si>
  <si>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</si>
  <si>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</si>
  <si>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奶茶</t>
    <phoneticPr fontId="11" type="noConversion"/>
  </si>
  <si>
    <t>白稀飯</t>
    <phoneticPr fontId="11" type="noConversion"/>
  </si>
  <si>
    <t>玉米滑蛋粥</t>
    <phoneticPr fontId="11" type="noConversion"/>
  </si>
  <si>
    <t>配菜</t>
    <phoneticPr fontId="11" type="noConversion"/>
  </si>
  <si>
    <t>黑糖饅頭</t>
    <phoneticPr fontId="11" type="noConversion"/>
  </si>
  <si>
    <t>魯肉飯</t>
    <phoneticPr fontId="11" type="noConversion"/>
  </si>
  <si>
    <t>特餐</t>
    <phoneticPr fontId="11" type="noConversion"/>
  </si>
  <si>
    <t>無骨香雞排</t>
    <phoneticPr fontId="11" type="noConversion"/>
  </si>
  <si>
    <t>红燒獅子頭</t>
    <phoneticPr fontId="11" type="noConversion"/>
  </si>
  <si>
    <t>三杯杏鮑菇</t>
    <phoneticPr fontId="11" type="noConversion"/>
  </si>
  <si>
    <t>冬瓜燒雞</t>
    <phoneticPr fontId="11" type="noConversion"/>
  </si>
  <si>
    <t>玉菜粉絲</t>
    <phoneticPr fontId="11" type="noConversion"/>
  </si>
  <si>
    <t>黄瓜貢丸湯</t>
    <phoneticPr fontId="11" type="noConversion"/>
  </si>
  <si>
    <t>紅豆紫米甜湯</t>
    <phoneticPr fontId="11" type="noConversion"/>
  </si>
  <si>
    <t>冬瓜雞湯</t>
    <phoneticPr fontId="11" type="noConversion"/>
  </si>
  <si>
    <t>特殊</t>
    <phoneticPr fontId="11" type="noConversion"/>
  </si>
  <si>
    <t>蘿蔔肉丁</t>
    <phoneticPr fontId="11" type="noConversion"/>
  </si>
  <si>
    <t>红燒豆腐</t>
    <phoneticPr fontId="11" type="noConversion"/>
  </si>
  <si>
    <t>香酥蝦排</t>
    <phoneticPr fontId="11" type="noConversion"/>
  </si>
  <si>
    <t>清蒸魚片</t>
    <phoneticPr fontId="11" type="noConversion"/>
  </si>
  <si>
    <t>苦瓜燜肉</t>
    <phoneticPr fontId="11" type="noConversion"/>
  </si>
  <si>
    <t>胡瓜鱿魚</t>
    <phoneticPr fontId="11" type="noConversion"/>
  </si>
  <si>
    <t>三色腿丁</t>
    <phoneticPr fontId="11" type="noConversion"/>
  </si>
  <si>
    <t>沙茶冬粉煲</t>
    <phoneticPr fontId="11" type="noConversion"/>
  </si>
  <si>
    <t>筍干燒肉</t>
    <phoneticPr fontId="11" type="noConversion"/>
  </si>
  <si>
    <t>王菜蛋花湯</t>
    <phoneticPr fontId="11" type="noConversion"/>
  </si>
  <si>
    <t>竹筍羹湯</t>
    <phoneticPr fontId="11" type="noConversion"/>
  </si>
  <si>
    <t>玉米蛋花湯</t>
    <phoneticPr fontId="11" type="noConversion"/>
  </si>
  <si>
    <t>青瓜肉片湯</t>
    <phoneticPr fontId="11" type="noConversion"/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</si>
  <si>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</si>
  <si>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</si>
  <si>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</si>
  <si>
    <t>肉絲炒飯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</si>
</sst>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1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37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0" borderId="38" xfId="1" applyFont="1" applyBorder="1" applyAlignment="1">
      <alignment horizontal="center" vertical="center" shrinkToFit="1"/>
    </xf>
    <xf numFmtId="0" fontId="5" fillId="2" borderId="15" xfId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10" fillId="0" borderId="0" xfId="0" applyFont="1">
      <alignment vertical="center"/>
    </xf>
    <xf numFmtId="14" fontId="5" fillId="3" borderId="2" xfId="1" applyNumberFormat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 shrinkToFit="1"/>
    </xf>
    <xf numFmtId="0" fontId="5" fillId="4" borderId="14" xfId="1" applyFont="1" applyFill="1" applyBorder="1" applyAlignment="1">
      <alignment horizontal="center" vertical="center" shrinkToFit="1"/>
    </xf>
    <xf numFmtId="0" fontId="5" fillId="2" borderId="0" xfId="1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 shrinkToFit="1"/>
    </xf>
    <xf numFmtId="0" fontId="5" fillId="2" borderId="16" xfId="1" applyFont="1" applyFill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 shrinkToFit="1"/>
    </xf>
    <xf numFmtId="0" fontId="5" fillId="2" borderId="17" xfId="1" applyFont="1" applyFill="1" applyBorder="1" applyAlignment="1">
      <alignment horizontal="center" vertical="center" shrinkToFit="1"/>
    </xf>
    <xf numFmtId="0" fontId="5" fillId="2" borderId="31" xfId="1" applyFont="1" applyFill="1" applyBorder="1" applyAlignment="1">
      <alignment horizontal="center" vertical="center" shrinkToFit="1"/>
    </xf>
    <xf numFmtId="0" fontId="5" fillId="2" borderId="25" xfId="1" applyFont="1" applyFill="1" applyBorder="1" applyAlignment="1">
      <alignment horizontal="center" vertical="center" shrinkToFit="1"/>
    </xf>
    <xf numFmtId="177" fontId="5" fillId="2" borderId="30" xfId="1" applyNumberFormat="1" applyFont="1" applyFill="1" applyBorder="1" applyAlignment="1">
      <alignment horizontal="center" vertical="center" shrinkToFit="1"/>
    </xf>
    <xf numFmtId="0" fontId="5" fillId="2" borderId="36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 shrinkToFit="1"/>
    </xf>
    <xf numFmtId="0" fontId="3" fillId="0" borderId="41" xfId="1" applyFont="1" applyBorder="1" applyAlignment="1">
      <alignment horizontal="center" vertical="center" shrinkToFit="1"/>
    </xf>
    <xf numFmtId="14" fontId="4" fillId="0" borderId="30" xfId="1" applyNumberFormat="1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14" fontId="5" fillId="3" borderId="42" xfId="1" applyNumberFormat="1" applyFont="1" applyFill="1" applyBorder="1" applyAlignment="1">
      <alignment horizontal="center" vertical="center" shrinkToFit="1"/>
    </xf>
    <xf numFmtId="0" fontId="0" fillId="3" borderId="43" xfId="0" applyFill="1" applyBorder="1" applyAlignment="1">
      <alignment horizontal="center" vertical="center" shrinkToFit="1"/>
    </xf>
    <xf numFmtId="14" fontId="5" fillId="3" borderId="44" xfId="1" applyNumberFormat="1" applyFont="1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24" xfId="1" applyFont="1" applyBorder="1" applyAlignment="1">
      <alignment horizontal="center" vertical="center" textRotation="255" shrinkToFit="1"/>
    </xf>
    <xf numFmtId="0" fontId="4" fillId="0" borderId="34" xfId="1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9" fillId="0" borderId="34" xfId="0" applyFont="1" applyBorder="1">
      <alignment vertic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26032;&#22686;&#36039;&#26009;&#22846;\&#39321;&#20013;112-0123-0129-5.xlsx" TargetMode="External"/><Relationship Id="rId1" Type="http://schemas.openxmlformats.org/officeDocument/2006/relationships/externalLinkPath" Target="&#26032;&#22686;&#36039;&#26009;&#22846;/&#39321;&#20013;112-0123-0129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"/>
      <sheetName val="香中量單"/>
      <sheetName val="工作表1"/>
    </sheetNames>
    <sheetDataSet>
      <sheetData sheetId="0"/>
      <sheetData sheetId="1">
        <row r="12">
          <cell r="B12" t="str">
            <v>香雞排</v>
          </cell>
        </row>
        <row r="13">
          <cell r="B13" t="str">
            <v>士林香腸</v>
          </cell>
        </row>
        <row r="14">
          <cell r="B14" t="str">
            <v>冬瓜燉肉</v>
          </cell>
        </row>
        <row r="17">
          <cell r="B17" t="str">
            <v>麻婆豆腐</v>
          </cell>
        </row>
        <row r="20">
          <cell r="B20" t="str">
            <v>塔香茄子</v>
          </cell>
        </row>
        <row r="23">
          <cell r="B23" t="str">
            <v>季節蔬菜</v>
          </cell>
        </row>
        <row r="26">
          <cell r="B26" t="str">
            <v>五香雞腿</v>
          </cell>
        </row>
        <row r="27">
          <cell r="B27" t="str">
            <v>紅燒獅子頭</v>
          </cell>
        </row>
        <row r="29">
          <cell r="B29" t="str">
            <v>螞蟻上樹</v>
          </cell>
        </row>
        <row r="32">
          <cell r="B32" t="str">
            <v>海結油腐</v>
          </cell>
        </row>
        <row r="34">
          <cell r="B34" t="str">
            <v>紅仁紗蛋</v>
          </cell>
        </row>
        <row r="36">
          <cell r="B36" t="str">
            <v>季節蔬菜</v>
          </cell>
        </row>
        <row r="44">
          <cell r="B44" t="str">
            <v>波霸奶茶</v>
          </cell>
        </row>
        <row r="46">
          <cell r="B46" t="str">
            <v>鮮奶大饅頭</v>
          </cell>
        </row>
        <row r="54">
          <cell r="B54" t="str">
            <v>醬燒豬排</v>
          </cell>
        </row>
        <row r="55">
          <cell r="B55" t="str">
            <v>什錦雞捲</v>
          </cell>
        </row>
        <row r="56">
          <cell r="B56" t="str">
            <v>糖醋雞丁</v>
          </cell>
        </row>
        <row r="57">
          <cell r="B57" t="str">
            <v>開陽白菜</v>
          </cell>
        </row>
        <row r="60">
          <cell r="B60" t="str">
            <v>洋蔥肉絲</v>
          </cell>
        </row>
        <row r="67">
          <cell r="B67" t="str">
            <v>無骨雞排</v>
          </cell>
        </row>
        <row r="68">
          <cell r="B68" t="str">
            <v>蝦仁捲</v>
          </cell>
        </row>
        <row r="69">
          <cell r="B69" t="str">
            <v>回鍋肉</v>
          </cell>
        </row>
        <row r="72">
          <cell r="B72" t="str">
            <v>青花鮮味</v>
          </cell>
        </row>
        <row r="74">
          <cell r="B74" t="str">
            <v>快炒三絲</v>
          </cell>
        </row>
        <row r="83">
          <cell r="B83" t="str">
            <v>鮮味肉絲炒米粉</v>
          </cell>
        </row>
        <row r="94">
          <cell r="B94" t="str">
            <v>洋蔥炒蛋</v>
          </cell>
        </row>
        <row r="98">
          <cell r="B98" t="str">
            <v>竹筍肉絲湯</v>
          </cell>
        </row>
        <row r="106">
          <cell r="B106" t="str">
            <v>快樂雞堡</v>
          </cell>
        </row>
        <row r="111">
          <cell r="B111" t="str">
            <v>海芽蛋花湯</v>
          </cell>
        </row>
        <row r="122">
          <cell r="B122" t="str">
            <v>麻油脆瓜</v>
          </cell>
        </row>
        <row r="123">
          <cell r="B123" t="str">
            <v>五香肉鬆</v>
          </cell>
        </row>
        <row r="162">
          <cell r="B162" t="str">
            <v>什錦素絲炒麵</v>
          </cell>
        </row>
        <row r="204">
          <cell r="B204" t="str">
            <v>銀絲捲</v>
          </cell>
        </row>
        <row r="210">
          <cell r="B210" t="str">
            <v>滷肉汁</v>
          </cell>
        </row>
        <row r="212">
          <cell r="B212" t="str">
            <v>筍干燒肉</v>
          </cell>
        </row>
        <row r="249">
          <cell r="B249" t="str">
            <v>黑胡椒肉絲</v>
          </cell>
        </row>
        <row r="252">
          <cell r="B252" t="str">
            <v>刺瓜肉片</v>
          </cell>
        </row>
        <row r="257">
          <cell r="B257" t="str">
            <v>蘿蔔貢丸湯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topLeftCell="A10" zoomScaleNormal="100" workbookViewId="0">
      <selection activeCell="P23" sqref="P23"/>
    </sheetView>
  </sheetViews>
  <sheetFormatPr defaultRowHeight="16.5"/>
  <cols>
    <col min="1" max="1" width="4" style="55" customWidth="1"/>
    <col min="2" max="2" width="7.875" style="55" customWidth="1"/>
    <col min="3" max="3" width="13" style="55" customWidth="1"/>
    <col min="4" max="4" width="6" style="55" customWidth="1"/>
    <col min="5" max="5" width="13" style="55" customWidth="1"/>
    <col min="6" max="6" width="6" style="55" customWidth="1"/>
    <col min="7" max="7" width="13" style="55" customWidth="1"/>
    <col min="8" max="8" width="6" style="60" customWidth="1"/>
    <col min="9" max="9" width="13" style="55" customWidth="1"/>
    <col min="10" max="10" width="6" style="55" customWidth="1"/>
    <col min="11" max="11" width="13" style="55" customWidth="1"/>
    <col min="12" max="12" width="6" style="55" customWidth="1"/>
    <col min="13" max="13" width="13" style="55" customWidth="1"/>
    <col min="14" max="14" width="6" style="55" customWidth="1"/>
    <col min="15" max="15" width="13" style="55" customWidth="1"/>
    <col min="16" max="16" width="6" style="55" customWidth="1"/>
    <col min="17" max="16384" width="9" style="55"/>
  </cols>
  <sheetData>
    <row r="1" spans="1:18" ht="39" thickBo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8" ht="23.25" customHeight="1" thickBot="1">
      <c r="A2" s="71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</row>
    <row r="3" spans="1:18" ht="23.25" customHeight="1">
      <c r="A3" s="74" t="s">
        <v>1</v>
      </c>
      <c r="B3" s="56" t="s">
        <v>16</v>
      </c>
      <c r="C3" s="76">
        <v>44949</v>
      </c>
      <c r="D3" s="77"/>
      <c r="E3" s="78">
        <f>C3+1</f>
        <v>44950</v>
      </c>
      <c r="F3" s="79"/>
      <c r="G3" s="78">
        <f>E3+1</f>
        <v>44951</v>
      </c>
      <c r="H3" s="79"/>
      <c r="I3" s="78">
        <f>G3+1</f>
        <v>44952</v>
      </c>
      <c r="J3" s="79"/>
      <c r="K3" s="78">
        <f>I3+1</f>
        <v>44953</v>
      </c>
      <c r="L3" s="79"/>
      <c r="M3" s="78">
        <f>K3+1</f>
        <v>44954</v>
      </c>
      <c r="N3" s="79"/>
      <c r="O3" s="78">
        <f>M3+1</f>
        <v>44955</v>
      </c>
      <c r="P3" s="79"/>
    </row>
    <row r="4" spans="1:18" ht="23.25" customHeight="1" thickBot="1">
      <c r="A4" s="75"/>
      <c r="B4" s="45" t="s">
        <v>17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82" t="s">
        <v>3</v>
      </c>
      <c r="B5" s="8" t="s">
        <v>4</v>
      </c>
      <c r="C5" s="9" t="s">
        <v>18</v>
      </c>
      <c r="D5" s="61">
        <v>300</v>
      </c>
      <c r="E5" s="62" t="str">
        <f>[1]香中量單!B44</f>
        <v>波霸奶茶</v>
      </c>
      <c r="F5" s="61">
        <v>300</v>
      </c>
      <c r="G5" s="9" t="str">
        <f>[1]香中量單!B83</f>
        <v>鮮味肉絲炒米粉</v>
      </c>
      <c r="H5" s="10">
        <v>320</v>
      </c>
      <c r="I5" s="9" t="s">
        <v>19</v>
      </c>
      <c r="J5" s="8">
        <v>280</v>
      </c>
      <c r="K5" s="9" t="str">
        <f>[1]香中量單!B162</f>
        <v>什錦素絲炒麵</v>
      </c>
      <c r="L5" s="10">
        <v>320</v>
      </c>
      <c r="M5" s="11" t="s">
        <v>20</v>
      </c>
      <c r="N5" s="8">
        <v>300</v>
      </c>
      <c r="O5" s="9" t="s">
        <v>50</v>
      </c>
      <c r="P5" s="12">
        <v>275</v>
      </c>
    </row>
    <row r="6" spans="1:18" ht="23.25" customHeight="1">
      <c r="A6" s="83"/>
      <c r="B6" s="13" t="s">
        <v>21</v>
      </c>
      <c r="C6" s="14" t="s">
        <v>22</v>
      </c>
      <c r="D6" s="63">
        <v>120</v>
      </c>
      <c r="E6" s="53" t="str">
        <f>[1]香中量單!B46</f>
        <v>鮮奶大饅頭</v>
      </c>
      <c r="F6" s="63">
        <v>120</v>
      </c>
      <c r="G6" s="14"/>
      <c r="H6" s="16"/>
      <c r="I6" s="14" t="str">
        <f>[1]香中量單!B122</f>
        <v>麻油脆瓜</v>
      </c>
      <c r="J6" s="18">
        <v>95</v>
      </c>
      <c r="K6" s="14"/>
      <c r="L6" s="15"/>
      <c r="M6" s="14" t="str">
        <f>[1]香中量單!B204</f>
        <v>銀絲捲</v>
      </c>
      <c r="N6" s="13">
        <v>120</v>
      </c>
      <c r="O6" s="14"/>
      <c r="P6" s="19"/>
    </row>
    <row r="7" spans="1:18" ht="23.25" customHeight="1">
      <c r="A7" s="83"/>
      <c r="B7" s="13"/>
      <c r="C7" s="14"/>
      <c r="D7" s="64"/>
      <c r="E7" s="53"/>
      <c r="F7" s="64"/>
      <c r="G7" s="14"/>
      <c r="H7" s="57"/>
      <c r="I7" s="14" t="str">
        <f>[1]香中量單!B123</f>
        <v>五香肉鬆</v>
      </c>
      <c r="J7" s="21">
        <v>120</v>
      </c>
      <c r="K7" s="14"/>
      <c r="L7" s="20"/>
      <c r="M7" s="17"/>
      <c r="N7" s="22"/>
      <c r="O7" s="14"/>
      <c r="P7" s="23"/>
    </row>
    <row r="8" spans="1:18" ht="23.25" customHeight="1" thickBot="1">
      <c r="A8" s="83"/>
      <c r="B8" s="13"/>
      <c r="C8" s="14"/>
      <c r="D8" s="65"/>
      <c r="E8" s="53"/>
      <c r="F8" s="65"/>
      <c r="G8" s="14"/>
      <c r="H8" s="16"/>
      <c r="I8" s="17"/>
      <c r="J8" s="13"/>
      <c r="K8" s="14"/>
      <c r="L8" s="50"/>
      <c r="M8" s="17"/>
      <c r="N8" s="13"/>
      <c r="O8" s="14"/>
      <c r="P8" s="16"/>
    </row>
    <row r="9" spans="1:18" ht="23.25" customHeight="1" thickTop="1" thickBot="1">
      <c r="A9" s="84"/>
      <c r="B9" s="24"/>
      <c r="C9" s="25"/>
      <c r="D9" s="26"/>
      <c r="E9" s="25"/>
      <c r="F9" s="26"/>
      <c r="G9" s="27"/>
      <c r="H9" s="26"/>
      <c r="I9" s="28"/>
      <c r="J9" s="29"/>
      <c r="K9" s="25"/>
      <c r="L9" s="26"/>
      <c r="M9" s="28"/>
      <c r="N9" s="29"/>
      <c r="O9" s="27"/>
      <c r="P9" s="30"/>
    </row>
    <row r="10" spans="1:18" ht="23.25" customHeight="1">
      <c r="A10" s="82" t="s">
        <v>5</v>
      </c>
      <c r="B10" s="8" t="s">
        <v>4</v>
      </c>
      <c r="C10" s="31" t="s">
        <v>6</v>
      </c>
      <c r="D10" s="10">
        <v>280</v>
      </c>
      <c r="E10" s="31" t="s">
        <v>7</v>
      </c>
      <c r="F10" s="10">
        <v>280</v>
      </c>
      <c r="G10" s="32" t="s">
        <v>6</v>
      </c>
      <c r="H10" s="10">
        <v>280</v>
      </c>
      <c r="I10" s="33" t="s">
        <v>6</v>
      </c>
      <c r="J10" s="8">
        <v>280</v>
      </c>
      <c r="K10" s="31" t="s">
        <v>7</v>
      </c>
      <c r="L10" s="10">
        <v>280</v>
      </c>
      <c r="M10" s="34" t="s">
        <v>23</v>
      </c>
      <c r="N10" s="13">
        <v>300</v>
      </c>
      <c r="O10" s="33" t="s">
        <v>6</v>
      </c>
      <c r="P10" s="19">
        <v>280</v>
      </c>
    </row>
    <row r="11" spans="1:18" ht="23.25" customHeight="1">
      <c r="A11" s="85"/>
      <c r="B11" s="58" t="s">
        <v>24</v>
      </c>
      <c r="C11" s="14" t="str">
        <f>[1]香中量單!B12</f>
        <v>香雞排</v>
      </c>
      <c r="D11" s="16">
        <v>160</v>
      </c>
      <c r="E11" s="14" t="str">
        <f>[1]香中量單!B54</f>
        <v>醬燒豬排</v>
      </c>
      <c r="F11" s="16"/>
      <c r="G11" s="14"/>
      <c r="H11" s="16"/>
      <c r="I11" s="49"/>
      <c r="J11" s="13"/>
      <c r="K11" s="14"/>
      <c r="L11" s="16"/>
      <c r="M11" s="34"/>
      <c r="N11" s="13"/>
      <c r="O11" s="51"/>
      <c r="P11" s="19"/>
    </row>
    <row r="12" spans="1:18" ht="23.25" customHeight="1">
      <c r="A12" s="85"/>
      <c r="B12" s="13" t="s">
        <v>8</v>
      </c>
      <c r="C12" s="14" t="str">
        <f>[1]香中量單!B13</f>
        <v>士林香腸</v>
      </c>
      <c r="D12" s="16">
        <v>195</v>
      </c>
      <c r="E12" s="14" t="str">
        <f>[1]香中量單!B55</f>
        <v>什錦雞捲</v>
      </c>
      <c r="F12" s="16">
        <v>185</v>
      </c>
      <c r="G12" s="14" t="s">
        <v>25</v>
      </c>
      <c r="H12" s="16">
        <v>160</v>
      </c>
      <c r="I12" s="49" t="s">
        <v>26</v>
      </c>
      <c r="J12" s="13">
        <v>165</v>
      </c>
      <c r="K12" s="14" t="s">
        <v>27</v>
      </c>
      <c r="L12" s="16">
        <v>75</v>
      </c>
      <c r="M12" s="17" t="str">
        <f>[1]香中量單!B210</f>
        <v>滷肉汁</v>
      </c>
      <c r="N12" s="13">
        <v>65</v>
      </c>
      <c r="O12" s="14" t="str">
        <f>[1]香中量單!B249</f>
        <v>黑胡椒肉絲</v>
      </c>
      <c r="P12" s="19">
        <v>75</v>
      </c>
    </row>
    <row r="13" spans="1:18" ht="23.25" customHeight="1">
      <c r="A13" s="85"/>
      <c r="B13" s="13" t="s">
        <v>9</v>
      </c>
      <c r="C13" s="53" t="str">
        <f>[1]香中量單!B14</f>
        <v>冬瓜燉肉</v>
      </c>
      <c r="D13" s="65">
        <v>85</v>
      </c>
      <c r="E13" s="14" t="str">
        <f>[1]香中量單!B56</f>
        <v>糖醋雞丁</v>
      </c>
      <c r="F13" s="16">
        <v>75</v>
      </c>
      <c r="G13" s="14" t="str">
        <f>[1]香中量單!B94</f>
        <v>洋蔥炒蛋</v>
      </c>
      <c r="H13" s="16">
        <v>85</v>
      </c>
      <c r="I13" s="49" t="s">
        <v>28</v>
      </c>
      <c r="J13" s="13">
        <v>75</v>
      </c>
      <c r="K13" s="14" t="s">
        <v>29</v>
      </c>
      <c r="L13" s="16">
        <v>85</v>
      </c>
      <c r="M13" s="17" t="str">
        <f>[1]香中量單!B212</f>
        <v>筍干燒肉</v>
      </c>
      <c r="N13" s="13">
        <v>60</v>
      </c>
      <c r="O13" s="14" t="str">
        <f>[1]香中量單!B252</f>
        <v>刺瓜肉片</v>
      </c>
      <c r="P13" s="16">
        <v>75</v>
      </c>
      <c r="R13" s="59"/>
    </row>
    <row r="14" spans="1:18" ht="23.25" customHeight="1">
      <c r="A14" s="85"/>
      <c r="B14" s="13" t="s">
        <v>10</v>
      </c>
      <c r="C14" s="53" t="str">
        <f>[1]香中量單!B17</f>
        <v>麻婆豆腐</v>
      </c>
      <c r="D14" s="65">
        <v>75</v>
      </c>
      <c r="E14" s="14" t="str">
        <f>[1]香中量單!B57</f>
        <v>開陽白菜</v>
      </c>
      <c r="F14" s="16">
        <v>70</v>
      </c>
      <c r="G14" s="14" t="s">
        <v>11</v>
      </c>
      <c r="H14" s="16">
        <v>50</v>
      </c>
      <c r="I14" s="17" t="s">
        <v>11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59"/>
    </row>
    <row r="15" spans="1:18" ht="23.25" customHeight="1">
      <c r="A15" s="85"/>
      <c r="B15" s="13" t="s">
        <v>12</v>
      </c>
      <c r="C15" s="53" t="str">
        <f>[1]香中量單!B20</f>
        <v>塔香茄子</v>
      </c>
      <c r="D15" s="65">
        <v>75</v>
      </c>
      <c r="E15" s="14" t="str">
        <f>[1]香中量單!B60</f>
        <v>洋蔥肉絲</v>
      </c>
      <c r="F15" s="16">
        <v>75</v>
      </c>
      <c r="G15" s="14" t="str">
        <f>[1]香中量單!B98</f>
        <v>竹筍肉絲湯</v>
      </c>
      <c r="H15" s="16">
        <v>45</v>
      </c>
      <c r="I15" s="49" t="s">
        <v>30</v>
      </c>
      <c r="J15" s="13">
        <v>30</v>
      </c>
      <c r="K15" s="14" t="s">
        <v>31</v>
      </c>
      <c r="L15" s="16">
        <v>75</v>
      </c>
      <c r="M15" s="17" t="s">
        <v>32</v>
      </c>
      <c r="N15" s="13">
        <v>35</v>
      </c>
      <c r="O15" s="14" t="str">
        <f>[1]香中量單!B257</f>
        <v>蘿蔔貢丸湯</v>
      </c>
      <c r="P15" s="19">
        <v>30</v>
      </c>
    </row>
    <row r="16" spans="1:18" ht="23.25" customHeight="1">
      <c r="A16" s="85"/>
      <c r="B16" s="13"/>
      <c r="C16" s="53" t="str">
        <f>[1]香中量單!B23</f>
        <v>季節蔬菜</v>
      </c>
      <c r="D16" s="65">
        <v>50</v>
      </c>
      <c r="E16" s="14" t="str">
        <f>C16</f>
        <v>季節蔬菜</v>
      </c>
      <c r="F16" s="16">
        <v>50</v>
      </c>
      <c r="G16" s="14"/>
      <c r="H16" s="16"/>
      <c r="I16" s="17"/>
      <c r="J16" s="13"/>
      <c r="K16" s="14"/>
      <c r="L16" s="35"/>
      <c r="M16" s="17"/>
      <c r="N16" s="13"/>
      <c r="O16" s="14"/>
      <c r="P16" s="19"/>
    </row>
    <row r="17" spans="1:16" ht="23.25" customHeight="1" thickBot="1">
      <c r="A17" s="86"/>
      <c r="B17" s="36"/>
      <c r="C17" s="66"/>
      <c r="D17" s="67"/>
      <c r="E17" s="37"/>
      <c r="F17" s="26"/>
      <c r="G17" s="37"/>
      <c r="H17" s="26"/>
      <c r="I17" s="38" t="s">
        <v>14</v>
      </c>
      <c r="J17" s="24"/>
      <c r="K17" s="27"/>
      <c r="L17" s="39"/>
      <c r="M17" s="38"/>
      <c r="N17" s="36"/>
      <c r="O17" s="27"/>
      <c r="P17" s="52"/>
    </row>
    <row r="18" spans="1:16" ht="23.25" customHeight="1">
      <c r="A18" s="82" t="s">
        <v>13</v>
      </c>
      <c r="B18" s="40" t="s">
        <v>4</v>
      </c>
      <c r="C18" s="68" t="s">
        <v>6</v>
      </c>
      <c r="D18" s="61">
        <v>280</v>
      </c>
      <c r="E18" s="31" t="s">
        <v>6</v>
      </c>
      <c r="F18" s="10">
        <v>280</v>
      </c>
      <c r="G18" s="31" t="s">
        <v>6</v>
      </c>
      <c r="H18" s="10">
        <v>280</v>
      </c>
      <c r="I18" s="41" t="s">
        <v>6</v>
      </c>
      <c r="J18" s="8">
        <v>280</v>
      </c>
      <c r="K18" s="31" t="s">
        <v>6</v>
      </c>
      <c r="L18" s="10">
        <v>280</v>
      </c>
      <c r="M18" s="33" t="s">
        <v>6</v>
      </c>
      <c r="N18" s="8">
        <v>280</v>
      </c>
      <c r="O18" s="32" t="s">
        <v>6</v>
      </c>
      <c r="P18" s="10">
        <v>280</v>
      </c>
    </row>
    <row r="19" spans="1:16" ht="23.25" customHeight="1">
      <c r="A19" s="85"/>
      <c r="B19" s="58" t="s">
        <v>33</v>
      </c>
      <c r="C19" s="53" t="str">
        <f>[1]香中量單!B26</f>
        <v>五香雞腿</v>
      </c>
      <c r="D19" s="65"/>
      <c r="E19" s="14" t="str">
        <f>[1]香中量單!B67</f>
        <v>無骨雞排</v>
      </c>
      <c r="F19" s="16">
        <v>160</v>
      </c>
      <c r="G19" s="14"/>
      <c r="H19" s="16"/>
      <c r="I19" s="17"/>
      <c r="J19" s="13"/>
      <c r="K19" s="14"/>
      <c r="L19" s="16"/>
      <c r="M19" s="17"/>
      <c r="N19" s="13"/>
      <c r="O19" s="42"/>
      <c r="P19" s="19"/>
    </row>
    <row r="20" spans="1:16" ht="23.25" customHeight="1">
      <c r="A20" s="85"/>
      <c r="B20" s="13" t="s">
        <v>8</v>
      </c>
      <c r="C20" s="53" t="str">
        <f>[1]香中量單!B27</f>
        <v>紅燒獅子頭</v>
      </c>
      <c r="D20" s="65">
        <v>165</v>
      </c>
      <c r="E20" s="14" t="str">
        <f>[1]香中量單!B68</f>
        <v>蝦仁捲</v>
      </c>
      <c r="F20" s="16">
        <v>175</v>
      </c>
      <c r="G20" s="14" t="str">
        <f>[1]香中量單!B106</f>
        <v>快樂雞堡</v>
      </c>
      <c r="H20" s="16">
        <v>165</v>
      </c>
      <c r="I20" s="17" t="s">
        <v>34</v>
      </c>
      <c r="J20" s="13">
        <v>165</v>
      </c>
      <c r="K20" s="14" t="s">
        <v>35</v>
      </c>
      <c r="L20" s="16">
        <v>85</v>
      </c>
      <c r="M20" s="17" t="s">
        <v>36</v>
      </c>
      <c r="N20" s="13">
        <v>160</v>
      </c>
      <c r="O20" s="54" t="s">
        <v>37</v>
      </c>
      <c r="P20" s="19">
        <v>165</v>
      </c>
    </row>
    <row r="21" spans="1:16" ht="23.25" customHeight="1">
      <c r="A21" s="85"/>
      <c r="B21" s="13" t="s">
        <v>9</v>
      </c>
      <c r="C21" s="69" t="str">
        <f>[1]香中量單!B29</f>
        <v>螞蟻上樹</v>
      </c>
      <c r="D21" s="65">
        <v>110</v>
      </c>
      <c r="E21" s="14" t="str">
        <f>[1]香中量單!B69</f>
        <v>回鍋肉</v>
      </c>
      <c r="F21" s="16">
        <v>75</v>
      </c>
      <c r="G21" s="14" t="s">
        <v>38</v>
      </c>
      <c r="H21" s="16">
        <v>75</v>
      </c>
      <c r="I21" s="17" t="s">
        <v>39</v>
      </c>
      <c r="J21" s="13">
        <v>70</v>
      </c>
      <c r="K21" s="14" t="s">
        <v>40</v>
      </c>
      <c r="L21" s="16">
        <v>75</v>
      </c>
      <c r="M21" s="17" t="s">
        <v>41</v>
      </c>
      <c r="N21" s="13">
        <v>95</v>
      </c>
      <c r="O21" s="14" t="s">
        <v>42</v>
      </c>
      <c r="P21" s="19">
        <v>60</v>
      </c>
    </row>
    <row r="22" spans="1:16" ht="23.25" customHeight="1">
      <c r="A22" s="85"/>
      <c r="B22" s="13" t="s">
        <v>10</v>
      </c>
      <c r="C22" s="53" t="str">
        <f>[1]香中量單!B32</f>
        <v>海結油腐</v>
      </c>
      <c r="D22" s="65">
        <v>70</v>
      </c>
      <c r="E22" s="14" t="str">
        <f>[1]香中量單!B72</f>
        <v>青花鮮味</v>
      </c>
      <c r="F22" s="16">
        <v>70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85"/>
      <c r="B23" s="13" t="s">
        <v>12</v>
      </c>
      <c r="C23" s="14" t="str">
        <f>[1]香中量單!B34</f>
        <v>紅仁紗蛋</v>
      </c>
      <c r="D23" s="16">
        <v>75</v>
      </c>
      <c r="E23" s="14" t="str">
        <f>[1]香中量單!B74</f>
        <v>快炒三絲</v>
      </c>
      <c r="F23" s="16">
        <v>75</v>
      </c>
      <c r="G23" s="14" t="str">
        <f>[1]香中量單!B111</f>
        <v>海芽蛋花湯</v>
      </c>
      <c r="H23" s="16">
        <v>60</v>
      </c>
      <c r="I23" s="17" t="s">
        <v>43</v>
      </c>
      <c r="J23" s="13">
        <v>35</v>
      </c>
      <c r="K23" s="14" t="s">
        <v>44</v>
      </c>
      <c r="L23" s="16">
        <v>30</v>
      </c>
      <c r="M23" s="17" t="s">
        <v>45</v>
      </c>
      <c r="N23" s="13">
        <v>30</v>
      </c>
      <c r="O23" s="14" t="s">
        <v>46</v>
      </c>
      <c r="P23" s="19">
        <v>45</v>
      </c>
    </row>
    <row r="24" spans="1:16" ht="23.25" customHeight="1" thickBot="1">
      <c r="A24" s="86"/>
      <c r="B24" s="36"/>
      <c r="C24" s="27" t="str">
        <f>[1]香中量單!B36</f>
        <v>季節蔬菜</v>
      </c>
      <c r="D24" s="26">
        <v>50</v>
      </c>
      <c r="E24" s="27" t="str">
        <f>C24</f>
        <v>季節蔬菜</v>
      </c>
      <c r="F24" s="26">
        <v>50</v>
      </c>
      <c r="G24" s="27"/>
      <c r="H24" s="26"/>
      <c r="I24" s="38"/>
      <c r="J24" s="29"/>
      <c r="K24" s="27"/>
      <c r="L24" s="39"/>
      <c r="M24" s="38"/>
      <c r="N24" s="24"/>
      <c r="O24" s="27"/>
      <c r="P24" s="30"/>
    </row>
    <row r="25" spans="1:16" ht="30.75" customHeight="1">
      <c r="A25" s="87" t="s">
        <v>47</v>
      </c>
      <c r="B25" s="88"/>
      <c r="C25" s="88"/>
      <c r="D25" s="88"/>
      <c r="E25" s="88"/>
      <c r="F25" s="88"/>
      <c r="G25" s="88"/>
      <c r="H25" s="89" t="s">
        <v>48</v>
      </c>
      <c r="I25" s="90"/>
      <c r="J25" s="90"/>
      <c r="K25" s="90"/>
      <c r="L25" s="80" t="s">
        <v>49</v>
      </c>
      <c r="M25" s="81"/>
      <c r="N25" s="81"/>
      <c r="O25" s="81"/>
      <c r="P25" s="81"/>
    </row>
    <row r="26" spans="1:16" ht="19.5">
      <c r="A26" s="43"/>
      <c r="B26" s="43"/>
      <c r="C26" s="46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3"/>
    </row>
    <row r="27" spans="1:16" ht="19.5">
      <c r="A27" s="43"/>
      <c r="B27" s="43"/>
      <c r="C27" s="46"/>
      <c r="D27" s="46"/>
      <c r="E27" s="48"/>
      <c r="F27" s="48"/>
      <c r="G27" s="43"/>
      <c r="H27" s="44"/>
      <c r="I27" s="43"/>
      <c r="J27" s="43"/>
      <c r="K27" s="43"/>
      <c r="L27" s="43"/>
      <c r="M27" s="48"/>
      <c r="N27" s="48"/>
      <c r="O27" s="48"/>
      <c r="P27" s="43"/>
    </row>
  </sheetData>
  <mergeCells count="16">
    <mergeCell ref="L25:P25"/>
    <mergeCell ref="A5:A9"/>
    <mergeCell ref="A10:A17"/>
    <mergeCell ref="A18:A24"/>
    <mergeCell ref="A25:G25"/>
    <mergeCell ref="H25:K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2023-10-12T15:58:24Z</dcterms:modified>
  <dc:language>zh-TW</dc:language>
</cp:coreProperties>
</file>