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160" tabRatio="500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/>
  <c r="I23"/>
  <c r="G23"/>
  <c r="E23"/>
  <c r="O21"/>
  <c r="M21"/>
  <c r="K21"/>
  <c r="I21"/>
  <c r="G21"/>
  <c r="C21"/>
  <c r="S20"/>
  <c r="O20"/>
  <c r="M20"/>
  <c r="K20"/>
  <c r="I20"/>
  <c r="G20"/>
  <c r="E20"/>
  <c r="C20"/>
  <c r="O15"/>
  <c r="K15"/>
  <c r="I15"/>
  <c r="G15"/>
  <c r="E15"/>
  <c r="C15"/>
  <c r="G14"/>
  <c r="I14" s="1"/>
  <c r="C14"/>
  <c r="K14" s="1"/>
  <c r="O13"/>
  <c r="M13"/>
  <c r="K13"/>
  <c r="I13"/>
  <c r="G13"/>
  <c r="E13"/>
  <c r="C13"/>
  <c r="O12"/>
  <c r="M12"/>
  <c r="K12"/>
  <c r="I12"/>
  <c r="G12"/>
  <c r="E12"/>
  <c r="C12"/>
  <c r="G10"/>
  <c r="M6"/>
  <c r="O5"/>
  <c r="K5"/>
  <c r="I5"/>
  <c r="G5"/>
  <c r="E5"/>
  <c r="C5"/>
  <c r="G3"/>
  <c r="I3" s="1"/>
  <c r="K3" s="1"/>
  <c r="M3" s="1"/>
  <c r="O3" s="1"/>
  <c r="E3"/>
</calcChain>
</file>

<file path=xl/sharedStrings.xml><?xml version="1.0" encoding="utf-8"?>
<sst xmlns="http://schemas.openxmlformats.org/spreadsheetml/2006/main" count="81" uniqueCount="44">
  <si>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</si>
  <si>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</si>
  <si>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</si>
  <si>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</si>
  <si>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</si>
  <si>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</si>
  <si>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</si>
  <si>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</si>
  <si>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</si>
  <si>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</si>
  <si>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</si>
  <si>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</si>
  <si>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</si>
  <si>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養生飯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</si>
  <si>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</si>
  <si>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</si>
  <si>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</si>
  <si>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</si>
  <si>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玉米滑蛋粥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</si>
  <si>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</si>
  <si>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</si>
  <si>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</si>
  <si>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</si>
  <si>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</si>
  <si>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</si>
  <si>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</si>
  <si>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</si>
  <si>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</si>
  <si>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</si>
  <si>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</si>
  <si>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</si>
  <si>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</si>
  <si>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</si>
  <si>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</si>
  <si>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</si>
  <si>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</si>
  <si>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</si>
  <si>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</si>
  <si>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</si>
  <si>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</si>
  <si>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</si>
  <si>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</si>
  <si>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</si>
  <si>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香園蛋糕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</si>
</sst>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4" borderId="4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9321;&#20013;113-0722-0728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迥菜單"/>
      <sheetName val="香中量單"/>
      <sheetName val="工作表1"/>
      <sheetName val="工作表2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蔥絲炒蛋</v>
          </cell>
        </row>
        <row r="20">
          <cell r="B20" t="str">
            <v>蔬菜蟹絲湯</v>
          </cell>
        </row>
        <row r="30">
          <cell r="B30" t="str">
            <v>豆芽肉絲</v>
          </cell>
        </row>
        <row r="34">
          <cell r="B34" t="str">
            <v>青椒腸片</v>
          </cell>
        </row>
        <row r="43">
          <cell r="B43" t="str">
            <v>客家炒米粉</v>
          </cell>
        </row>
        <row r="54">
          <cell r="B54" t="str">
            <v>無骨香雞排</v>
          </cell>
        </row>
        <row r="55">
          <cell r="B55" t="str">
            <v>三色玉米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鮮味香菇炒麵</v>
          </cell>
        </row>
        <row r="93">
          <cell r="B93" t="str">
            <v>無錫肉排</v>
          </cell>
        </row>
        <row r="94">
          <cell r="B94" t="str">
            <v>蘿蔔燒油腐</v>
          </cell>
        </row>
        <row r="97">
          <cell r="B97" t="str">
            <v>季節蔬菜</v>
          </cell>
        </row>
        <row r="98">
          <cell r="B98" t="str">
            <v>結菜丸子湯</v>
          </cell>
        </row>
        <row r="106">
          <cell r="B106" t="str">
            <v>糖醋雞堡</v>
          </cell>
        </row>
        <row r="107">
          <cell r="B107" t="str">
            <v>腿丁蒸蛋</v>
          </cell>
        </row>
        <row r="111">
          <cell r="B111" t="str">
            <v>海芽味噌湯</v>
          </cell>
        </row>
        <row r="122">
          <cell r="B122" t="str">
            <v>奶香紅荼</v>
          </cell>
        </row>
        <row r="132">
          <cell r="B132" t="str">
            <v>味噌肉片</v>
          </cell>
        </row>
        <row r="135">
          <cell r="B135" t="str">
            <v>麻婆冷凍豆腐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冬瓜燒雞絲</v>
          </cell>
        </row>
        <row r="151">
          <cell r="B151" t="str">
            <v>黃瓜魚丸湯</v>
          </cell>
        </row>
        <row r="162">
          <cell r="B162" t="str">
            <v>什錦素絲炒米粉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紫菜蛋花湯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zoomScaleNormal="100" workbookViewId="0">
      <selection activeCell="I7" sqref="I7"/>
    </sheetView>
  </sheetViews>
  <sheetFormatPr defaultColWidth="9" defaultRowHeight="16.2"/>
  <cols>
    <col min="1" max="1" width="4" style="54" customWidth="1"/>
    <col min="2" max="2" width="7.88671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59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22" ht="39.6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2" ht="23.25" customHeight="1" thickBot="1">
      <c r="A2" s="71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22" ht="23.25" customHeight="1">
      <c r="A3" s="74" t="s">
        <v>1</v>
      </c>
      <c r="B3" s="55" t="s">
        <v>16</v>
      </c>
      <c r="C3" s="76">
        <v>45495</v>
      </c>
      <c r="D3" s="77"/>
      <c r="E3" s="78">
        <f>C3+1</f>
        <v>45496</v>
      </c>
      <c r="F3" s="79"/>
      <c r="G3" s="78">
        <f>E3+1</f>
        <v>45497</v>
      </c>
      <c r="H3" s="79"/>
      <c r="I3" s="78">
        <f>G3+1</f>
        <v>45498</v>
      </c>
      <c r="J3" s="79"/>
      <c r="K3" s="78">
        <f>I3+1</f>
        <v>45499</v>
      </c>
      <c r="L3" s="79"/>
      <c r="M3" s="78">
        <f>K3+1</f>
        <v>45500</v>
      </c>
      <c r="N3" s="79"/>
      <c r="O3" s="78">
        <f>M3+1</f>
        <v>45501</v>
      </c>
      <c r="P3" s="79"/>
    </row>
    <row r="4" spans="1:22" ht="23.25" customHeight="1" thickBot="1">
      <c r="A4" s="75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82" t="s">
        <v>3</v>
      </c>
      <c r="B5" s="8" t="s">
        <v>4</v>
      </c>
      <c r="C5" s="9" t="str">
        <f>[1]香中量單!B5</f>
        <v>蔥酥肉絲炒麵</v>
      </c>
      <c r="D5" s="10">
        <v>300</v>
      </c>
      <c r="E5" s="60" t="str">
        <f>[1]香中量單!B43</f>
        <v>客家炒米粉</v>
      </c>
      <c r="F5" s="61">
        <v>320</v>
      </c>
      <c r="G5" s="9" t="str">
        <f>[1]香中量單!B83</f>
        <v>鮮味香菇炒麵</v>
      </c>
      <c r="H5" s="10">
        <v>320</v>
      </c>
      <c r="I5" s="9" t="str">
        <f>[1]香中量單!B122</f>
        <v>奶香紅荼</v>
      </c>
      <c r="J5" s="8">
        <v>300</v>
      </c>
      <c r="K5" s="9" t="str">
        <f>[1]香中量單!B162</f>
        <v>什錦素絲炒米粉</v>
      </c>
      <c r="L5" s="10">
        <v>320</v>
      </c>
      <c r="M5" s="11" t="s">
        <v>18</v>
      </c>
      <c r="N5" s="8">
        <v>300</v>
      </c>
      <c r="O5" s="9" t="str">
        <f>[1]香中量單!B239</f>
        <v>三色肉絲炒飯</v>
      </c>
      <c r="P5" s="12">
        <v>275</v>
      </c>
    </row>
    <row r="6" spans="1:22" ht="23.25" customHeight="1">
      <c r="A6" s="83"/>
      <c r="B6" s="13" t="s">
        <v>19</v>
      </c>
      <c r="C6" s="14"/>
      <c r="D6" s="15"/>
      <c r="E6" s="62"/>
      <c r="F6" s="63"/>
      <c r="G6" s="14"/>
      <c r="H6" s="16"/>
      <c r="I6" s="14" t="s">
        <v>43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22" ht="23.25" customHeight="1">
      <c r="A7" s="83"/>
      <c r="B7" s="13"/>
      <c r="C7" s="14"/>
      <c r="D7" s="20"/>
      <c r="E7" s="62"/>
      <c r="F7" s="64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22" ht="23.25" customHeight="1" thickBot="1">
      <c r="A8" s="83"/>
      <c r="B8" s="13"/>
      <c r="C8" s="14"/>
      <c r="D8" s="16"/>
      <c r="E8" s="62"/>
      <c r="F8" s="65"/>
      <c r="G8" s="14"/>
      <c r="H8" s="16"/>
      <c r="I8" s="17"/>
      <c r="J8" s="13"/>
      <c r="K8" s="14"/>
      <c r="L8" s="52"/>
      <c r="M8" s="17"/>
      <c r="N8" s="13"/>
      <c r="O8" s="14"/>
      <c r="P8" s="16"/>
    </row>
    <row r="9" spans="1:22" ht="23.25" customHeight="1" thickTop="1" thickBot="1">
      <c r="A9" s="8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22" ht="23.25" customHeight="1">
      <c r="A10" s="82" t="s">
        <v>5</v>
      </c>
      <c r="B10" s="8" t="s">
        <v>4</v>
      </c>
      <c r="C10" s="32" t="s">
        <v>6</v>
      </c>
      <c r="D10" s="10">
        <v>280</v>
      </c>
      <c r="E10" s="32" t="s">
        <v>13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20</v>
      </c>
      <c r="L10" s="10">
        <v>280</v>
      </c>
      <c r="M10" s="32" t="s">
        <v>20</v>
      </c>
      <c r="N10" s="13">
        <v>280</v>
      </c>
      <c r="O10" s="33" t="s">
        <v>6</v>
      </c>
      <c r="P10" s="19">
        <v>280</v>
      </c>
    </row>
    <row r="11" spans="1:22" ht="23.25" customHeight="1">
      <c r="A11" s="85"/>
      <c r="B11" s="56" t="s">
        <v>21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1"/>
      <c r="P11" s="19"/>
    </row>
    <row r="12" spans="1:22" ht="23.25" customHeight="1">
      <c r="A12" s="85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無骨香雞排</v>
      </c>
      <c r="F12" s="16">
        <v>185</v>
      </c>
      <c r="G12" s="14" t="str">
        <f>[1]香中量單!B93</f>
        <v>無錫肉排</v>
      </c>
      <c r="H12" s="16">
        <v>160</v>
      </c>
      <c r="I12" s="50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9">
        <v>175</v>
      </c>
      <c r="S12" s="50" t="s">
        <v>22</v>
      </c>
      <c r="T12" s="13">
        <v>175</v>
      </c>
      <c r="U12" s="14" t="s">
        <v>23</v>
      </c>
      <c r="V12" s="16">
        <v>80</v>
      </c>
    </row>
    <row r="13" spans="1:22" ht="23.25" customHeight="1">
      <c r="A13" s="85"/>
      <c r="B13" s="13" t="s">
        <v>8</v>
      </c>
      <c r="C13" s="62" t="str">
        <f>[1]香中量單!B16</f>
        <v>蔥絲炒蛋</v>
      </c>
      <c r="D13" s="65">
        <v>85</v>
      </c>
      <c r="E13" s="14" t="str">
        <f>[1]香中量單!B55</f>
        <v>三色玉米</v>
      </c>
      <c r="F13" s="16">
        <v>75</v>
      </c>
      <c r="G13" s="14" t="str">
        <f>[1]香中量單!B94</f>
        <v>蘿蔔燒油腐</v>
      </c>
      <c r="H13" s="16">
        <v>75</v>
      </c>
      <c r="I13" s="50" t="str">
        <f>[1]香中量單!B135</f>
        <v>麻婆冷凍豆腐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7"/>
      <c r="S13" s="50" t="s">
        <v>24</v>
      </c>
      <c r="T13" s="13">
        <v>65</v>
      </c>
      <c r="U13" s="14" t="s">
        <v>25</v>
      </c>
      <c r="V13" s="16">
        <v>85</v>
      </c>
    </row>
    <row r="14" spans="1:22" ht="23.25" customHeight="1">
      <c r="A14" s="85"/>
      <c r="B14" s="13" t="s">
        <v>9</v>
      </c>
      <c r="C14" s="62" t="str">
        <f>E14</f>
        <v>季節蔬菜</v>
      </c>
      <c r="D14" s="65">
        <v>50</v>
      </c>
      <c r="E14" s="14" t="s">
        <v>26</v>
      </c>
      <c r="F14" s="16">
        <v>50</v>
      </c>
      <c r="G14" s="14" t="str">
        <f>[1]香中量單!B97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5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85"/>
      <c r="B15" s="13" t="s">
        <v>11</v>
      </c>
      <c r="C15" s="62" t="str">
        <f>[1]香中量單!B20</f>
        <v>蔬菜蟹絲湯</v>
      </c>
      <c r="D15" s="65">
        <v>35</v>
      </c>
      <c r="E15" s="14" t="str">
        <f>[1]香中量單!B59</f>
        <v>綠豆甜湯</v>
      </c>
      <c r="F15" s="16">
        <v>75</v>
      </c>
      <c r="G15" s="14" t="str">
        <f>[1]香中量單!B98</f>
        <v>結菜丸子湯</v>
      </c>
      <c r="H15" s="16">
        <v>35</v>
      </c>
      <c r="I15" s="50" t="str">
        <f>[1]香中量單!B140</f>
        <v>榨菜肉絲湯</v>
      </c>
      <c r="J15" s="13">
        <v>30</v>
      </c>
      <c r="K15" s="14" t="str">
        <f>[1]香中量單!B179</f>
        <v>紫菜蛋花湯</v>
      </c>
      <c r="L15" s="16">
        <v>75</v>
      </c>
      <c r="M15" s="17" t="s">
        <v>27</v>
      </c>
      <c r="N15" s="13">
        <v>35</v>
      </c>
      <c r="O15" s="14" t="str">
        <f>[1]香中量單!B257</f>
        <v>蘿蔔貢丸湯</v>
      </c>
      <c r="P15" s="19">
        <v>30</v>
      </c>
      <c r="S15" s="50" t="s">
        <v>28</v>
      </c>
      <c r="T15" s="13">
        <v>60</v>
      </c>
      <c r="U15" s="14" t="s">
        <v>29</v>
      </c>
      <c r="V15" s="16">
        <v>75</v>
      </c>
    </row>
    <row r="16" spans="1:22" ht="23.25" customHeight="1">
      <c r="A16" s="85"/>
      <c r="B16" s="13"/>
      <c r="C16" s="62"/>
      <c r="D16" s="65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  <c r="S16" s="17"/>
      <c r="T16" s="13"/>
      <c r="U16" s="14"/>
      <c r="V16" s="36"/>
    </row>
    <row r="17" spans="1:22" ht="23.25" customHeight="1" thickBot="1">
      <c r="A17" s="86"/>
      <c r="B17" s="37"/>
      <c r="C17" s="66"/>
      <c r="D17" s="6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3"/>
      <c r="S17" s="39" t="s">
        <v>14</v>
      </c>
      <c r="T17" s="25"/>
      <c r="U17" s="28"/>
      <c r="V17" s="40"/>
    </row>
    <row r="18" spans="1:22" ht="23.25" customHeight="1">
      <c r="A18" s="82" t="s">
        <v>12</v>
      </c>
      <c r="B18" s="41" t="s">
        <v>4</v>
      </c>
      <c r="C18" s="68" t="s">
        <v>6</v>
      </c>
      <c r="D18" s="61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  <c r="S18" s="42" t="s">
        <v>6</v>
      </c>
      <c r="T18" s="8">
        <v>280</v>
      </c>
      <c r="U18" s="32" t="s">
        <v>6</v>
      </c>
      <c r="V18" s="10">
        <v>280</v>
      </c>
    </row>
    <row r="19" spans="1:22" ht="23.25" customHeight="1">
      <c r="A19" s="85"/>
      <c r="B19" s="56" t="s">
        <v>30</v>
      </c>
      <c r="C19" s="62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  <c r="S19" s="17"/>
      <c r="T19" s="13"/>
      <c r="U19" s="14"/>
      <c r="V19" s="16"/>
    </row>
    <row r="20" spans="1:22" ht="23.25" customHeight="1">
      <c r="A20" s="85"/>
      <c r="B20" s="13" t="s">
        <v>7</v>
      </c>
      <c r="C20" s="62" t="str">
        <f>[1]香中量單!B30</f>
        <v>豆芽肉絲</v>
      </c>
      <c r="D20" s="65">
        <v>165</v>
      </c>
      <c r="E20" s="14" t="str">
        <f>[1]香中量單!B67</f>
        <v>中式腸段</v>
      </c>
      <c r="F20" s="16">
        <v>175</v>
      </c>
      <c r="G20" s="14" t="str">
        <f>[1]香中量單!B106</f>
        <v>糖醋雞堡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快樂雞排</v>
      </c>
      <c r="N20" s="13">
        <v>160</v>
      </c>
      <c r="O20" s="58" t="str">
        <f>[1]香中量單!B262</f>
        <v>回鍋肉片</v>
      </c>
      <c r="P20" s="19">
        <v>165</v>
      </c>
      <c r="S20" s="17">
        <f>[1]香中量單!L145</f>
        <v>0</v>
      </c>
      <c r="T20" s="13">
        <v>165</v>
      </c>
      <c r="U20" s="14" t="s">
        <v>31</v>
      </c>
      <c r="V20" s="16">
        <v>85</v>
      </c>
    </row>
    <row r="21" spans="1:22" ht="23.25" customHeight="1">
      <c r="A21" s="85"/>
      <c r="B21" s="13" t="s">
        <v>8</v>
      </c>
      <c r="C21" s="69" t="str">
        <f>[1]香中量單!B34</f>
        <v>青椒腸片</v>
      </c>
      <c r="D21" s="65">
        <v>110</v>
      </c>
      <c r="E21" s="14" t="s">
        <v>32</v>
      </c>
      <c r="F21" s="16">
        <v>75</v>
      </c>
      <c r="G21" s="14" t="str">
        <f>[1]香中量單!B107</f>
        <v>腿丁蒸蛋</v>
      </c>
      <c r="H21" s="16">
        <v>75</v>
      </c>
      <c r="I21" s="17" t="str">
        <f>[1]香中量單!B147</f>
        <v>冬瓜燒雞絲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  <c r="S21" s="17" t="s">
        <v>33</v>
      </c>
      <c r="T21" s="13">
        <v>70</v>
      </c>
      <c r="U21" s="14" t="s">
        <v>34</v>
      </c>
      <c r="V21" s="16">
        <v>75</v>
      </c>
    </row>
    <row r="22" spans="1:22" ht="23.25" customHeight="1">
      <c r="A22" s="85"/>
      <c r="B22" s="13" t="s">
        <v>9</v>
      </c>
      <c r="C22" s="62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85"/>
      <c r="B23" s="13" t="s">
        <v>11</v>
      </c>
      <c r="C23" s="14" t="s">
        <v>35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海芽味噌湯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36</v>
      </c>
      <c r="N23" s="13">
        <v>30</v>
      </c>
      <c r="O23" s="14" t="s">
        <v>37</v>
      </c>
      <c r="P23" s="19">
        <v>35</v>
      </c>
      <c r="S23" s="17" t="s">
        <v>38</v>
      </c>
      <c r="T23" s="13">
        <v>35</v>
      </c>
      <c r="U23" s="14" t="s">
        <v>39</v>
      </c>
      <c r="V23" s="16">
        <v>30</v>
      </c>
    </row>
    <row r="24" spans="1:22" ht="23.25" customHeight="1" thickBot="1">
      <c r="A24" s="8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22" ht="30.75" customHeight="1">
      <c r="A25" s="87" t="s">
        <v>40</v>
      </c>
      <c r="B25" s="88"/>
      <c r="C25" s="88"/>
      <c r="D25" s="88"/>
      <c r="E25" s="88"/>
      <c r="F25" s="88"/>
      <c r="G25" s="88"/>
      <c r="H25" s="89" t="s">
        <v>41</v>
      </c>
      <c r="I25" s="90"/>
      <c r="J25" s="90"/>
      <c r="K25" s="90"/>
      <c r="L25" s="80" t="s">
        <v>42</v>
      </c>
      <c r="M25" s="81"/>
      <c r="N25" s="81"/>
      <c r="O25" s="81"/>
      <c r="P25" s="81"/>
    </row>
    <row r="26" spans="1:22" ht="19.8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22" ht="19.8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8</cp:revision>
  <cp:lastPrinted>2024-01-07T12:25:28Z</cp:lastPrinted>
  <dcterms:created xsi:type="dcterms:W3CDTF">2021-03-12T11:59:10Z</dcterms:created>
  <dcterms:modified xsi:type="dcterms:W3CDTF">2024-07-19T08:59:02Z</dcterms:modified>
  <dc:language>zh-TW</dc:language>
</cp:coreProperties>
</file>