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6" windowHeight="11160" tabRatio="500"/>
  </bookViews>
  <sheets>
    <sheet name="香園" sheetId="2" r:id="rId1"/>
    <sheet name="工作表2" sheetId="1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23" i="2"/>
  <c r="I23"/>
  <c r="G23"/>
  <c r="E23"/>
  <c r="O21"/>
  <c r="M21"/>
  <c r="K21"/>
  <c r="I21"/>
  <c r="G21"/>
  <c r="C21"/>
  <c r="S20"/>
  <c r="O20"/>
  <c r="M20"/>
  <c r="K20"/>
  <c r="I20"/>
  <c r="G20"/>
  <c r="E20"/>
  <c r="C20"/>
  <c r="O15"/>
  <c r="K15"/>
  <c r="I15"/>
  <c r="G15"/>
  <c r="E15"/>
  <c r="C15"/>
  <c r="G14"/>
  <c r="I14" s="1"/>
  <c r="C14"/>
  <c r="K14" s="1"/>
  <c r="O13"/>
  <c r="M13"/>
  <c r="K13"/>
  <c r="I13"/>
  <c r="G13"/>
  <c r="E13"/>
  <c r="C13"/>
  <c r="O12"/>
  <c r="M12"/>
  <c r="K12"/>
  <c r="I12"/>
  <c r="G12"/>
  <c r="E12"/>
  <c r="C12"/>
  <c r="G10"/>
  <c r="M6"/>
  <c r="O5"/>
  <c r="K5"/>
  <c r="I5"/>
  <c r="G5"/>
  <c r="E5"/>
  <c r="C5"/>
  <c r="G3"/>
  <c r="I3" s="1"/>
  <c r="K3" s="1"/>
  <c r="M3" s="1"/>
  <c r="O3" s="1"/>
  <c r="E3"/>
</calcChain>
</file>

<file path=xl/sharedStrings.xml><?xml version="1.0" encoding="utf-8"?>
<sst xmlns="http://schemas.openxmlformats.org/spreadsheetml/2006/main" count="81" uniqueCount="44">
  <si>
    <t>香園教養院週菜單</t>
  </si>
  <si>
    <t>餐別</t>
  </si>
  <si>
    <t>熱量</t>
  </si>
  <si>
    <t>早餐</t>
  </si>
  <si>
    <t>主食</t>
  </si>
  <si>
    <t>午餐</t>
  </si>
  <si>
    <t>白飯</t>
  </si>
  <si>
    <t>主菜</t>
  </si>
  <si>
    <t>副菜</t>
  </si>
  <si>
    <t>青菜</t>
  </si>
  <si>
    <t>季節蔬菜</t>
  </si>
  <si>
    <t>湯</t>
  </si>
  <si>
    <t>晚餐</t>
  </si>
  <si>
    <t>養生飯</t>
  </si>
  <si>
    <t xml:space="preserve"> </t>
  </si>
  <si>
    <t>～～～ 粒粒米食點點我心  寰宇食品真心關懷  祝您用餐愉快 ～～～</t>
    <phoneticPr fontId="11" type="noConversion"/>
  </si>
  <si>
    <t>日期</t>
    <phoneticPr fontId="11" type="noConversion"/>
  </si>
  <si>
    <t>星期</t>
    <phoneticPr fontId="11" type="noConversion"/>
  </si>
  <si>
    <t>玉米滑蛋粥</t>
    <phoneticPr fontId="11" type="noConversion"/>
  </si>
  <si>
    <t>配菜</t>
    <phoneticPr fontId="11" type="noConversion"/>
  </si>
  <si>
    <t>白飯</t>
    <phoneticPr fontId="11" type="noConversion"/>
  </si>
  <si>
    <t>特餐</t>
    <phoneticPr fontId="11" type="noConversion"/>
  </si>
  <si>
    <t>玉菜肉片</t>
    <phoneticPr fontId="11" type="noConversion"/>
  </si>
  <si>
    <t>三杯杏鮑菇</t>
    <phoneticPr fontId="11" type="noConversion"/>
  </si>
  <si>
    <t>豆腐蒸蛋</t>
    <phoneticPr fontId="11" type="noConversion"/>
  </si>
  <si>
    <t>油皮白菜魯</t>
    <phoneticPr fontId="11" type="noConversion"/>
  </si>
  <si>
    <t>季節蔬菜</t>
    <phoneticPr fontId="11" type="noConversion"/>
  </si>
  <si>
    <t>冬瓜丸子湯</t>
    <phoneticPr fontId="11" type="noConversion"/>
  </si>
  <si>
    <t>海芽味噌湯</t>
    <phoneticPr fontId="11" type="noConversion"/>
  </si>
  <si>
    <t>胡瓜貢丸湯</t>
    <phoneticPr fontId="11" type="noConversion"/>
  </si>
  <si>
    <t>特殊</t>
    <phoneticPr fontId="11" type="noConversion"/>
  </si>
  <si>
    <t>红燒豆腐</t>
    <phoneticPr fontId="11" type="noConversion"/>
  </si>
  <si>
    <t>開陽白菜</t>
    <phoneticPr fontId="11" type="noConversion"/>
  </si>
  <si>
    <t>冬瓜燒雞絲</t>
    <phoneticPr fontId="11" type="noConversion"/>
  </si>
  <si>
    <t>三色腿丁</t>
    <phoneticPr fontId="11" type="noConversion"/>
  </si>
  <si>
    <t>酸菜肉片湯</t>
    <phoneticPr fontId="11" type="noConversion"/>
  </si>
  <si>
    <t>玉米排骨湯</t>
    <phoneticPr fontId="11" type="noConversion"/>
  </si>
  <si>
    <t>青瓜肉絲湯</t>
    <phoneticPr fontId="11" type="noConversion"/>
  </si>
  <si>
    <t>黃瓜貢片湯</t>
    <phoneticPr fontId="11" type="noConversion"/>
  </si>
  <si>
    <t>酸菜竹筍湯</t>
    <phoneticPr fontId="11" type="noConversion"/>
  </si>
  <si>
    <t>*配合愛心人士捐物使用,菜單以當天出餐菜色為主*</t>
    <phoneticPr fontId="11" type="noConversion"/>
  </si>
  <si>
    <t>~~~ 豬肉產地來源:臺灣 ~~~</t>
    <phoneticPr fontId="11" type="noConversion"/>
  </si>
  <si>
    <r>
      <t xml:space="preserve"> 寰宇國際食品限公司 (</t>
    </r>
    <r>
      <rPr>
        <sz val="12"/>
        <rFont val="標楷體"/>
        <family val="4"/>
        <charset val="136"/>
      </rPr>
      <t>營養師 張慈軒)</t>
    </r>
    <phoneticPr fontId="11" type="noConversion"/>
  </si>
  <si>
    <t>香園蛋糕</t>
    <phoneticPr fontId="8" type="noConversion"/>
  </si>
</sst>
</file>

<file path=xl/styles.xml><?xml version="1.0" encoding="utf-8"?>
<styleSheet xmlns="http://schemas.openxmlformats.org/spreadsheetml/2006/main">
  <numFmts count="2">
    <numFmt numFmtId="176" formatCode="[$-404]aaaa;@"/>
    <numFmt numFmtId="177" formatCode="0&quot;kcal&quot;"/>
  </numFmts>
  <fonts count="13">
    <font>
      <sz val="12"/>
      <color rgb="FF000000"/>
      <name val="新細明體"/>
      <family val="2"/>
      <charset val="136"/>
    </font>
    <font>
      <sz val="12"/>
      <name val="新細明體"/>
      <family val="1"/>
      <charset val="136"/>
    </font>
    <font>
      <b/>
      <sz val="28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9"/>
      <name val="標楷體"/>
      <family val="4"/>
      <charset val="136"/>
    </font>
    <font>
      <sz val="9"/>
      <name val="新細明體"/>
      <family val="2"/>
      <charset val="136"/>
    </font>
    <font>
      <b/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91">
    <xf numFmtId="0" fontId="0" fillId="0" borderId="0" xfId="0">
      <alignment vertical="center"/>
    </xf>
    <xf numFmtId="176" fontId="5" fillId="0" borderId="3" xfId="1" applyNumberFormat="1" applyFont="1" applyBorder="1" applyAlignment="1">
      <alignment horizontal="center" vertical="center" shrinkToFit="1"/>
    </xf>
    <xf numFmtId="176" fontId="5" fillId="0" borderId="4" xfId="1" applyNumberFormat="1" applyFont="1" applyBorder="1" applyAlignment="1">
      <alignment horizontal="center" vertical="center" shrinkToFit="1"/>
    </xf>
    <xf numFmtId="176" fontId="5" fillId="0" borderId="5" xfId="1" applyNumberFormat="1" applyFont="1" applyBorder="1" applyAlignment="1">
      <alignment horizontal="center" vertical="center" shrinkToFit="1"/>
    </xf>
    <xf numFmtId="176" fontId="5" fillId="0" borderId="6" xfId="1" applyNumberFormat="1" applyFont="1" applyBorder="1" applyAlignment="1">
      <alignment horizontal="center" vertical="center" shrinkToFit="1"/>
    </xf>
    <xf numFmtId="176" fontId="5" fillId="0" borderId="7" xfId="1" applyNumberFormat="1" applyFont="1" applyBorder="1" applyAlignment="1">
      <alignment horizontal="center" vertical="center" shrinkToFit="1"/>
    </xf>
    <xf numFmtId="176" fontId="5" fillId="0" borderId="8" xfId="1" applyNumberFormat="1" applyFont="1" applyBorder="1" applyAlignment="1">
      <alignment horizontal="center" vertical="center" shrinkToFit="1"/>
    </xf>
    <xf numFmtId="176" fontId="5" fillId="0" borderId="9" xfId="1" applyNumberFormat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5" fillId="0" borderId="25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 shrinkToFit="1"/>
    </xf>
    <xf numFmtId="0" fontId="5" fillId="0" borderId="29" xfId="1" applyFont="1" applyBorder="1" applyAlignment="1">
      <alignment horizontal="center" vertical="center" shrinkToFit="1"/>
    </xf>
    <xf numFmtId="177" fontId="5" fillId="0" borderId="30" xfId="1" applyNumberFormat="1" applyFont="1" applyBorder="1" applyAlignment="1">
      <alignment horizontal="center" vertical="center" shrinkToFit="1"/>
    </xf>
    <xf numFmtId="177" fontId="5" fillId="0" borderId="11" xfId="1" applyNumberFormat="1" applyFont="1" applyBorder="1" applyAlignment="1">
      <alignment horizontal="center" vertical="center" shrinkToFit="1"/>
    </xf>
    <xf numFmtId="177" fontId="5" fillId="0" borderId="12" xfId="1" applyNumberFormat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shrinkToFit="1"/>
    </xf>
    <xf numFmtId="0" fontId="5" fillId="0" borderId="17" xfId="1" applyFont="1" applyBorder="1" applyAlignment="1">
      <alignment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31" xfId="1" applyFont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center" shrinkToFit="1"/>
    </xf>
    <xf numFmtId="0" fontId="5" fillId="0" borderId="33" xfId="1" applyFont="1" applyBorder="1" applyAlignment="1">
      <alignment horizontal="center" vertical="center" shrinkToFit="1"/>
    </xf>
    <xf numFmtId="0" fontId="5" fillId="0" borderId="34" xfId="1" applyFont="1" applyBorder="1" applyAlignment="1">
      <alignment horizontal="center" vertical="center" shrinkToFit="1"/>
    </xf>
    <xf numFmtId="177" fontId="5" fillId="0" borderId="35" xfId="1" applyNumberFormat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14" fontId="5" fillId="0" borderId="0" xfId="1" applyNumberFormat="1" applyFont="1" applyAlignment="1">
      <alignment horizontal="center" vertical="center"/>
    </xf>
    <xf numFmtId="0" fontId="4" fillId="0" borderId="0" xfId="1" applyFont="1"/>
    <xf numFmtId="0" fontId="7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177" fontId="5" fillId="0" borderId="18" xfId="1" applyNumberFormat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shrinkToFit="1"/>
    </xf>
    <xf numFmtId="0" fontId="5" fillId="0" borderId="36" xfId="1" applyFont="1" applyBorder="1" applyAlignment="1">
      <alignment horizontal="center" vertical="center" shrinkToFit="1"/>
    </xf>
    <xf numFmtId="0" fontId="5" fillId="0" borderId="37" xfId="1" applyFont="1" applyBorder="1" applyAlignment="1">
      <alignment horizontal="center" vertical="center" shrinkToFit="1"/>
    </xf>
    <xf numFmtId="0" fontId="10" fillId="0" borderId="0" xfId="0" applyFont="1">
      <alignment vertical="center"/>
    </xf>
    <xf numFmtId="14" fontId="5" fillId="2" borderId="2" xfId="1" applyNumberFormat="1" applyFont="1" applyFill="1" applyBorder="1" applyAlignment="1">
      <alignment horizontal="center" vertical="center"/>
    </xf>
    <xf numFmtId="0" fontId="5" fillId="3" borderId="14" xfId="1" applyFont="1" applyFill="1" applyBorder="1" applyAlignment="1">
      <alignment horizontal="center" vertical="center" shrinkToFit="1"/>
    </xf>
    <xf numFmtId="0" fontId="5" fillId="4" borderId="0" xfId="1" applyFont="1" applyFill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4" borderId="11" xfId="1" applyFont="1" applyFill="1" applyBorder="1" applyAlignment="1">
      <alignment horizontal="center" vertical="center" shrinkToFit="1"/>
    </xf>
    <xf numFmtId="0" fontId="5" fillId="4" borderId="2" xfId="1" applyFont="1" applyFill="1" applyBorder="1" applyAlignment="1">
      <alignment horizontal="center" vertical="center" shrinkToFit="1"/>
    </xf>
    <xf numFmtId="0" fontId="5" fillId="4" borderId="15" xfId="1" applyFont="1" applyFill="1" applyBorder="1" applyAlignment="1">
      <alignment horizontal="center" vertical="center" shrinkToFit="1"/>
    </xf>
    <xf numFmtId="0" fontId="5" fillId="4" borderId="16" xfId="1" applyFont="1" applyFill="1" applyBorder="1" applyAlignment="1">
      <alignment horizontal="center" vertical="center" shrinkToFit="1"/>
    </xf>
    <xf numFmtId="0" fontId="5" fillId="4" borderId="6" xfId="1" applyFont="1" applyFill="1" applyBorder="1" applyAlignment="1">
      <alignment horizontal="center" vertical="center" shrinkToFit="1"/>
    </xf>
    <xf numFmtId="0" fontId="5" fillId="4" borderId="17" xfId="1" applyFont="1" applyFill="1" applyBorder="1" applyAlignment="1">
      <alignment horizontal="center" vertical="center" shrinkToFit="1"/>
    </xf>
    <xf numFmtId="0" fontId="5" fillId="4" borderId="31" xfId="1" applyFont="1" applyFill="1" applyBorder="1" applyAlignment="1">
      <alignment horizontal="center" vertical="center" shrinkToFit="1"/>
    </xf>
    <xf numFmtId="0" fontId="5" fillId="4" borderId="25" xfId="1" applyFont="1" applyFill="1" applyBorder="1" applyAlignment="1">
      <alignment horizontal="center" vertical="center" shrinkToFit="1"/>
    </xf>
    <xf numFmtId="177" fontId="5" fillId="4" borderId="30" xfId="1" applyNumberFormat="1" applyFont="1" applyFill="1" applyBorder="1" applyAlignment="1">
      <alignment horizontal="center" vertical="center" shrinkToFit="1"/>
    </xf>
    <xf numFmtId="0" fontId="5" fillId="4" borderId="44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 shrinkToFit="1"/>
    </xf>
    <xf numFmtId="0" fontId="3" fillId="0" borderId="38" xfId="1" applyFont="1" applyBorder="1" applyAlignment="1">
      <alignment horizontal="center" vertical="center" shrinkToFit="1"/>
    </xf>
    <xf numFmtId="0" fontId="3" fillId="0" borderId="39" xfId="1" applyFont="1" applyBorder="1" applyAlignment="1">
      <alignment horizontal="center" vertical="center" shrinkToFit="1"/>
    </xf>
    <xf numFmtId="0" fontId="3" fillId="0" borderId="40" xfId="1" applyFont="1" applyBorder="1" applyAlignment="1">
      <alignment horizontal="center" vertical="center" shrinkToFit="1"/>
    </xf>
    <xf numFmtId="14" fontId="4" fillId="0" borderId="30" xfId="1" applyNumberFormat="1" applyFont="1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 textRotation="255"/>
    </xf>
    <xf numFmtId="14" fontId="5" fillId="2" borderId="41" xfId="1" applyNumberFormat="1" applyFont="1" applyFill="1" applyBorder="1" applyAlignment="1">
      <alignment horizontal="center" vertical="center" shrinkToFit="1"/>
    </xf>
    <xf numFmtId="0" fontId="0" fillId="2" borderId="42" xfId="0" applyFill="1" applyBorder="1" applyAlignment="1">
      <alignment horizontal="center" vertical="center" shrinkToFit="1"/>
    </xf>
    <xf numFmtId="14" fontId="5" fillId="2" borderId="43" xfId="1" applyNumberFormat="1" applyFont="1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 shrinkToFit="1"/>
    </xf>
    <xf numFmtId="0" fontId="4" fillId="0" borderId="34" xfId="1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 textRotation="255" shrinkToFit="1"/>
    </xf>
    <xf numFmtId="0" fontId="0" fillId="0" borderId="5" xfId="0" applyBorder="1" applyAlignment="1">
      <alignment horizontal="center" vertical="center" textRotation="255" shrinkToFit="1"/>
    </xf>
    <xf numFmtId="0" fontId="0" fillId="0" borderId="24" xfId="0" applyBorder="1" applyAlignment="1">
      <alignment horizontal="center" vertical="center" textRotation="255" shrinkToFit="1"/>
    </xf>
    <xf numFmtId="0" fontId="5" fillId="0" borderId="5" xfId="1" applyFont="1" applyBorder="1" applyAlignment="1">
      <alignment horizontal="center" vertical="center" textRotation="255" shrinkToFit="1"/>
    </xf>
    <xf numFmtId="0" fontId="5" fillId="0" borderId="24" xfId="1" applyFont="1" applyBorder="1" applyAlignment="1">
      <alignment horizontal="center" vertical="center" textRotation="255" shrinkToFit="1"/>
    </xf>
    <xf numFmtId="0" fontId="4" fillId="0" borderId="34" xfId="1" applyFont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3" fillId="0" borderId="34" xfId="1" applyFont="1" applyBorder="1" applyAlignment="1">
      <alignment horizontal="center" vertical="center"/>
    </xf>
    <xf numFmtId="0" fontId="9" fillId="0" borderId="34" xfId="0" applyFont="1" applyBorder="1">
      <alignment vertical="center"/>
    </xf>
  </cellXfs>
  <cellStyles count="3">
    <cellStyle name="一般" xfId="0" builtinId="0"/>
    <cellStyle name="一般 2" xfId="1"/>
    <cellStyle name="一般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39321;&#20013;113-0722-0728-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迥菜單"/>
      <sheetName val="香中量單"/>
      <sheetName val="工作表1"/>
      <sheetName val="工作表2"/>
    </sheetNames>
    <sheetDataSet>
      <sheetData sheetId="0"/>
      <sheetData sheetId="1">
        <row r="5">
          <cell r="B5" t="str">
            <v>蔥酥肉絲炒麵</v>
          </cell>
        </row>
        <row r="15">
          <cell r="B15" t="str">
            <v>鲜味雞塊</v>
          </cell>
        </row>
        <row r="16">
          <cell r="B16" t="str">
            <v>蔥絲炒蛋</v>
          </cell>
        </row>
        <row r="20">
          <cell r="B20" t="str">
            <v>蔬菜蟹絲湯</v>
          </cell>
        </row>
        <row r="30">
          <cell r="B30" t="str">
            <v>豆芽肉絲</v>
          </cell>
        </row>
        <row r="34">
          <cell r="B34" t="str">
            <v>青椒腸片</v>
          </cell>
        </row>
        <row r="43">
          <cell r="B43" t="str">
            <v>客家炒米粉</v>
          </cell>
        </row>
        <row r="54">
          <cell r="B54" t="str">
            <v>無骨香雞排</v>
          </cell>
        </row>
        <row r="55">
          <cell r="B55" t="str">
            <v>三色玉米</v>
          </cell>
        </row>
        <row r="59">
          <cell r="B59" t="str">
            <v>綠豆甜湯</v>
          </cell>
        </row>
        <row r="67">
          <cell r="B67" t="str">
            <v>中式腸段</v>
          </cell>
        </row>
        <row r="72">
          <cell r="B72" t="str">
            <v>蘿蔔魚丸湯</v>
          </cell>
        </row>
        <row r="83">
          <cell r="B83" t="str">
            <v>鮮味香菇炒麵</v>
          </cell>
        </row>
        <row r="93">
          <cell r="B93" t="str">
            <v>無錫肉排</v>
          </cell>
        </row>
        <row r="94">
          <cell r="B94" t="str">
            <v>蘿蔔燒油腐</v>
          </cell>
        </row>
        <row r="97">
          <cell r="B97" t="str">
            <v>季節蔬菜</v>
          </cell>
        </row>
        <row r="98">
          <cell r="B98" t="str">
            <v>結菜丸子湯</v>
          </cell>
        </row>
        <row r="106">
          <cell r="B106" t="str">
            <v>糖醋雞堡</v>
          </cell>
        </row>
        <row r="107">
          <cell r="B107" t="str">
            <v>腿丁蒸蛋</v>
          </cell>
        </row>
        <row r="111">
          <cell r="B111" t="str">
            <v>海芽味噌湯</v>
          </cell>
        </row>
        <row r="122">
          <cell r="B122" t="str">
            <v>奶香紅荼</v>
          </cell>
        </row>
        <row r="132">
          <cell r="B132" t="str">
            <v>味噌肉片</v>
          </cell>
        </row>
        <row r="135">
          <cell r="B135" t="str">
            <v>麻婆冷凍豆腐</v>
          </cell>
        </row>
        <row r="140">
          <cell r="B140" t="str">
            <v>榨菜肉絲湯</v>
          </cell>
        </row>
        <row r="145">
          <cell r="B145" t="str">
            <v>椒香魷魚排</v>
          </cell>
        </row>
        <row r="147">
          <cell r="B147" t="str">
            <v>冬瓜燒雞絲</v>
          </cell>
        </row>
        <row r="151">
          <cell r="B151" t="str">
            <v>黃瓜魚丸湯</v>
          </cell>
        </row>
        <row r="162">
          <cell r="B162" t="str">
            <v>什錦素絲炒米粉</v>
          </cell>
        </row>
        <row r="171">
          <cell r="B171" t="str">
            <v>三杯杏鮑菇</v>
          </cell>
        </row>
        <row r="175">
          <cell r="B175" t="str">
            <v>油皮白菜滷</v>
          </cell>
        </row>
        <row r="179">
          <cell r="B179" t="str">
            <v>紫菜蛋花湯</v>
          </cell>
        </row>
        <row r="184">
          <cell r="B184" t="str">
            <v>紅燒豆腐</v>
          </cell>
        </row>
        <row r="186">
          <cell r="B186" t="str">
            <v>三色腿丁炒蛋</v>
          </cell>
        </row>
        <row r="191">
          <cell r="B191" t="str">
            <v>酸菜竹筍湯</v>
          </cell>
        </row>
        <row r="204">
          <cell r="B204" t="str">
            <v>桂冠饅頭</v>
          </cell>
        </row>
        <row r="210">
          <cell r="B210" t="str">
            <v>五香肉燥</v>
          </cell>
        </row>
        <row r="212">
          <cell r="B212" t="str">
            <v>香菇炒三絲</v>
          </cell>
        </row>
        <row r="223">
          <cell r="B223" t="str">
            <v>快樂雞排</v>
          </cell>
        </row>
        <row r="225">
          <cell r="B225" t="str">
            <v>紅燒豆腐煲</v>
          </cell>
        </row>
        <row r="239">
          <cell r="B239" t="str">
            <v>三色肉絲炒飯</v>
          </cell>
        </row>
        <row r="249">
          <cell r="B249" t="str">
            <v>黑胡椒肉絲</v>
          </cell>
        </row>
        <row r="252">
          <cell r="B252" t="str">
            <v>刺瓜肉片</v>
          </cell>
        </row>
        <row r="257">
          <cell r="B257" t="str">
            <v>蘿蔔貢丸湯</v>
          </cell>
        </row>
        <row r="262">
          <cell r="B262" t="str">
            <v>回鍋肉片</v>
          </cell>
        </row>
        <row r="265">
          <cell r="B265" t="str">
            <v>椒香鮮味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7"/>
  <sheetViews>
    <sheetView tabSelected="1" zoomScaleNormal="100" workbookViewId="0">
      <selection activeCell="I7" sqref="I7"/>
    </sheetView>
  </sheetViews>
  <sheetFormatPr defaultColWidth="9" defaultRowHeight="16.2"/>
  <cols>
    <col min="1" max="1" width="4" style="54" customWidth="1"/>
    <col min="2" max="2" width="7.88671875" style="54" customWidth="1"/>
    <col min="3" max="3" width="13" style="54" customWidth="1"/>
    <col min="4" max="4" width="6" style="54" customWidth="1"/>
    <col min="5" max="5" width="13" style="54" customWidth="1"/>
    <col min="6" max="6" width="6" style="54" customWidth="1"/>
    <col min="7" max="7" width="13" style="54" customWidth="1"/>
    <col min="8" max="8" width="6" style="59" customWidth="1"/>
    <col min="9" max="9" width="13" style="54" customWidth="1"/>
    <col min="10" max="10" width="6" style="54" customWidth="1"/>
    <col min="11" max="11" width="13" style="54" customWidth="1"/>
    <col min="12" max="12" width="6" style="54" customWidth="1"/>
    <col min="13" max="13" width="13" style="54" customWidth="1"/>
    <col min="14" max="14" width="6" style="54" customWidth="1"/>
    <col min="15" max="15" width="13" style="54" customWidth="1"/>
    <col min="16" max="16" width="6" style="54" customWidth="1"/>
    <col min="17" max="16384" width="9" style="54"/>
  </cols>
  <sheetData>
    <row r="1" spans="1:22" ht="39.6" thickBot="1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22" ht="23.25" customHeight="1" thickBot="1">
      <c r="A2" s="71" t="s">
        <v>15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3"/>
    </row>
    <row r="3" spans="1:22" ht="23.25" customHeight="1">
      <c r="A3" s="74" t="s">
        <v>1</v>
      </c>
      <c r="B3" s="55" t="s">
        <v>16</v>
      </c>
      <c r="C3" s="76">
        <v>45495</v>
      </c>
      <c r="D3" s="77"/>
      <c r="E3" s="78">
        <f>C3+1</f>
        <v>45496</v>
      </c>
      <c r="F3" s="79"/>
      <c r="G3" s="78">
        <f>E3+1</f>
        <v>45497</v>
      </c>
      <c r="H3" s="79"/>
      <c r="I3" s="78">
        <f>G3+1</f>
        <v>45498</v>
      </c>
      <c r="J3" s="79"/>
      <c r="K3" s="78">
        <f>I3+1</f>
        <v>45499</v>
      </c>
      <c r="L3" s="79"/>
      <c r="M3" s="78">
        <f>K3+1</f>
        <v>45500</v>
      </c>
      <c r="N3" s="79"/>
      <c r="O3" s="78">
        <f>M3+1</f>
        <v>45501</v>
      </c>
      <c r="P3" s="79"/>
    </row>
    <row r="4" spans="1:22" ht="23.25" customHeight="1" thickBot="1">
      <c r="A4" s="75"/>
      <c r="B4" s="46" t="s">
        <v>17</v>
      </c>
      <c r="C4" s="1">
        <v>44256</v>
      </c>
      <c r="D4" s="2" t="s">
        <v>2</v>
      </c>
      <c r="E4" s="3">
        <v>44257</v>
      </c>
      <c r="F4" s="4" t="s">
        <v>2</v>
      </c>
      <c r="G4" s="1">
        <v>44258</v>
      </c>
      <c r="H4" s="2" t="s">
        <v>2</v>
      </c>
      <c r="I4" s="1">
        <v>44259</v>
      </c>
      <c r="J4" s="2" t="s">
        <v>2</v>
      </c>
      <c r="K4" s="3">
        <v>44260</v>
      </c>
      <c r="L4" s="4" t="s">
        <v>2</v>
      </c>
      <c r="M4" s="5">
        <v>44261</v>
      </c>
      <c r="N4" s="6" t="s">
        <v>2</v>
      </c>
      <c r="O4" s="3">
        <v>44262</v>
      </c>
      <c r="P4" s="7" t="s">
        <v>2</v>
      </c>
    </row>
    <row r="5" spans="1:22" ht="23.25" customHeight="1">
      <c r="A5" s="82" t="s">
        <v>3</v>
      </c>
      <c r="B5" s="8" t="s">
        <v>4</v>
      </c>
      <c r="C5" s="9" t="str">
        <f>[1]香中量單!B5</f>
        <v>蔥酥肉絲炒麵</v>
      </c>
      <c r="D5" s="10">
        <v>300</v>
      </c>
      <c r="E5" s="60" t="str">
        <f>[1]香中量單!B43</f>
        <v>客家炒米粉</v>
      </c>
      <c r="F5" s="61">
        <v>320</v>
      </c>
      <c r="G5" s="9" t="str">
        <f>[1]香中量單!B83</f>
        <v>鮮味香菇炒麵</v>
      </c>
      <c r="H5" s="10">
        <v>320</v>
      </c>
      <c r="I5" s="9" t="str">
        <f>[1]香中量單!B122</f>
        <v>奶香紅荼</v>
      </c>
      <c r="J5" s="8">
        <v>300</v>
      </c>
      <c r="K5" s="9" t="str">
        <f>[1]香中量單!B162</f>
        <v>什錦素絲炒米粉</v>
      </c>
      <c r="L5" s="10">
        <v>320</v>
      </c>
      <c r="M5" s="11" t="s">
        <v>18</v>
      </c>
      <c r="N5" s="8">
        <v>300</v>
      </c>
      <c r="O5" s="9" t="str">
        <f>[1]香中量單!B239</f>
        <v>三色肉絲炒飯</v>
      </c>
      <c r="P5" s="12">
        <v>275</v>
      </c>
    </row>
    <row r="6" spans="1:22" ht="23.25" customHeight="1">
      <c r="A6" s="83"/>
      <c r="B6" s="13" t="s">
        <v>19</v>
      </c>
      <c r="C6" s="14"/>
      <c r="D6" s="15"/>
      <c r="E6" s="62"/>
      <c r="F6" s="63"/>
      <c r="G6" s="14"/>
      <c r="H6" s="16"/>
      <c r="I6" s="14" t="s">
        <v>43</v>
      </c>
      <c r="J6" s="18">
        <v>120</v>
      </c>
      <c r="K6" s="14"/>
      <c r="L6" s="15"/>
      <c r="M6" s="14" t="str">
        <f>[1]香中量單!B204</f>
        <v>桂冠饅頭</v>
      </c>
      <c r="N6" s="13">
        <v>120</v>
      </c>
      <c r="O6" s="14"/>
      <c r="P6" s="19"/>
    </row>
    <row r="7" spans="1:22" ht="23.25" customHeight="1">
      <c r="A7" s="83"/>
      <c r="B7" s="13"/>
      <c r="C7" s="14"/>
      <c r="D7" s="20"/>
      <c r="E7" s="62"/>
      <c r="F7" s="64"/>
      <c r="G7" s="14"/>
      <c r="H7" s="21"/>
      <c r="I7" s="14"/>
      <c r="J7" s="22"/>
      <c r="K7" s="14"/>
      <c r="L7" s="20"/>
      <c r="M7" s="17"/>
      <c r="N7" s="23"/>
      <c r="O7" s="14"/>
      <c r="P7" s="24"/>
    </row>
    <row r="8" spans="1:22" ht="23.25" customHeight="1" thickBot="1">
      <c r="A8" s="83"/>
      <c r="B8" s="13"/>
      <c r="C8" s="14"/>
      <c r="D8" s="16"/>
      <c r="E8" s="62"/>
      <c r="F8" s="65"/>
      <c r="G8" s="14"/>
      <c r="H8" s="16"/>
      <c r="I8" s="17"/>
      <c r="J8" s="13"/>
      <c r="K8" s="14"/>
      <c r="L8" s="52"/>
      <c r="M8" s="17"/>
      <c r="N8" s="13"/>
      <c r="O8" s="14"/>
      <c r="P8" s="16"/>
    </row>
    <row r="9" spans="1:22" ht="23.25" customHeight="1" thickTop="1" thickBot="1">
      <c r="A9" s="84"/>
      <c r="B9" s="25"/>
      <c r="C9" s="26"/>
      <c r="D9" s="27"/>
      <c r="E9" s="26"/>
      <c r="F9" s="27"/>
      <c r="G9" s="28"/>
      <c r="H9" s="27"/>
      <c r="I9" s="29"/>
      <c r="J9" s="30"/>
      <c r="K9" s="26"/>
      <c r="L9" s="27"/>
      <c r="M9" s="29"/>
      <c r="N9" s="30"/>
      <c r="O9" s="28"/>
      <c r="P9" s="31"/>
    </row>
    <row r="10" spans="1:22" ht="23.25" customHeight="1">
      <c r="A10" s="82" t="s">
        <v>5</v>
      </c>
      <c r="B10" s="8" t="s">
        <v>4</v>
      </c>
      <c r="C10" s="32" t="s">
        <v>6</v>
      </c>
      <c r="D10" s="10">
        <v>280</v>
      </c>
      <c r="E10" s="32" t="s">
        <v>13</v>
      </c>
      <c r="F10" s="10">
        <v>280</v>
      </c>
      <c r="G10" s="33" t="str">
        <f>C10</f>
        <v>白飯</v>
      </c>
      <c r="H10" s="10">
        <v>280</v>
      </c>
      <c r="I10" s="34" t="s">
        <v>6</v>
      </c>
      <c r="J10" s="8">
        <v>280</v>
      </c>
      <c r="K10" s="32" t="s">
        <v>20</v>
      </c>
      <c r="L10" s="10">
        <v>280</v>
      </c>
      <c r="M10" s="32" t="s">
        <v>20</v>
      </c>
      <c r="N10" s="13">
        <v>280</v>
      </c>
      <c r="O10" s="33" t="s">
        <v>6</v>
      </c>
      <c r="P10" s="19">
        <v>280</v>
      </c>
    </row>
    <row r="11" spans="1:22" ht="23.25" customHeight="1">
      <c r="A11" s="85"/>
      <c r="B11" s="56" t="s">
        <v>21</v>
      </c>
      <c r="C11" s="14"/>
      <c r="D11" s="16"/>
      <c r="E11" s="14"/>
      <c r="F11" s="16"/>
      <c r="G11" s="14"/>
      <c r="H11" s="16"/>
      <c r="I11" s="50"/>
      <c r="J11" s="13"/>
      <c r="K11" s="14"/>
      <c r="L11" s="16"/>
      <c r="M11" s="35"/>
      <c r="N11" s="13"/>
      <c r="O11" s="51"/>
      <c r="P11" s="19"/>
    </row>
    <row r="12" spans="1:22" ht="23.25" customHeight="1">
      <c r="A12" s="85"/>
      <c r="B12" s="13" t="s">
        <v>7</v>
      </c>
      <c r="C12" s="14" t="str">
        <f>[1]香中量單!B15</f>
        <v>鲜味雞塊</v>
      </c>
      <c r="D12" s="16">
        <v>195</v>
      </c>
      <c r="E12" s="14" t="str">
        <f>[1]香中量單!B54</f>
        <v>無骨香雞排</v>
      </c>
      <c r="F12" s="16">
        <v>185</v>
      </c>
      <c r="G12" s="14" t="str">
        <f>[1]香中量單!B93</f>
        <v>無錫肉排</v>
      </c>
      <c r="H12" s="16">
        <v>160</v>
      </c>
      <c r="I12" s="50" t="str">
        <f>[1]香中量單!B132</f>
        <v>味噌肉片</v>
      </c>
      <c r="J12" s="13">
        <v>80</v>
      </c>
      <c r="K12" s="14" t="str">
        <f>[1]香中量單!B171</f>
        <v>三杯杏鮑菇</v>
      </c>
      <c r="L12" s="16">
        <v>175</v>
      </c>
      <c r="M12" s="17" t="str">
        <f>[1]香中量單!B210</f>
        <v>五香肉燥</v>
      </c>
      <c r="N12" s="13">
        <v>165</v>
      </c>
      <c r="O12" s="14" t="str">
        <f>[1]香中量單!B249</f>
        <v>黑胡椒肉絲</v>
      </c>
      <c r="P12" s="19">
        <v>175</v>
      </c>
      <c r="S12" s="50" t="s">
        <v>22</v>
      </c>
      <c r="T12" s="13">
        <v>175</v>
      </c>
      <c r="U12" s="14" t="s">
        <v>23</v>
      </c>
      <c r="V12" s="16">
        <v>80</v>
      </c>
    </row>
    <row r="13" spans="1:22" ht="23.25" customHeight="1">
      <c r="A13" s="85"/>
      <c r="B13" s="13" t="s">
        <v>8</v>
      </c>
      <c r="C13" s="62" t="str">
        <f>[1]香中量單!B16</f>
        <v>蔥絲炒蛋</v>
      </c>
      <c r="D13" s="65">
        <v>85</v>
      </c>
      <c r="E13" s="14" t="str">
        <f>[1]香中量單!B55</f>
        <v>三色玉米</v>
      </c>
      <c r="F13" s="16">
        <v>75</v>
      </c>
      <c r="G13" s="14" t="str">
        <f>[1]香中量單!B94</f>
        <v>蘿蔔燒油腐</v>
      </c>
      <c r="H13" s="16">
        <v>75</v>
      </c>
      <c r="I13" s="50" t="str">
        <f>[1]香中量單!B135</f>
        <v>麻婆冷凍豆腐</v>
      </c>
      <c r="J13" s="13">
        <v>65</v>
      </c>
      <c r="K13" s="14" t="str">
        <f>[1]香中量單!B175</f>
        <v>油皮白菜滷</v>
      </c>
      <c r="L13" s="16">
        <v>85</v>
      </c>
      <c r="M13" s="17" t="str">
        <f>[1]香中量單!B212</f>
        <v>香菇炒三絲</v>
      </c>
      <c r="N13" s="13">
        <v>60</v>
      </c>
      <c r="O13" s="14" t="str">
        <f>[1]香中量單!B252</f>
        <v>刺瓜肉片</v>
      </c>
      <c r="P13" s="16">
        <v>75</v>
      </c>
      <c r="R13" s="57"/>
      <c r="S13" s="50" t="s">
        <v>24</v>
      </c>
      <c r="T13" s="13">
        <v>65</v>
      </c>
      <c r="U13" s="14" t="s">
        <v>25</v>
      </c>
      <c r="V13" s="16">
        <v>85</v>
      </c>
    </row>
    <row r="14" spans="1:22" ht="23.25" customHeight="1">
      <c r="A14" s="85"/>
      <c r="B14" s="13" t="s">
        <v>9</v>
      </c>
      <c r="C14" s="62" t="str">
        <f>E14</f>
        <v>季節蔬菜</v>
      </c>
      <c r="D14" s="65">
        <v>50</v>
      </c>
      <c r="E14" s="14" t="s">
        <v>26</v>
      </c>
      <c r="F14" s="16">
        <v>50</v>
      </c>
      <c r="G14" s="14" t="str">
        <f>[1]香中量單!B97</f>
        <v>季節蔬菜</v>
      </c>
      <c r="H14" s="16">
        <v>50</v>
      </c>
      <c r="I14" s="14" t="str">
        <f>G14</f>
        <v>季節蔬菜</v>
      </c>
      <c r="J14" s="13">
        <v>50</v>
      </c>
      <c r="K14" s="14" t="str">
        <f>C14</f>
        <v>季節蔬菜</v>
      </c>
      <c r="L14" s="16">
        <v>50</v>
      </c>
      <c r="M14" s="17" t="s">
        <v>10</v>
      </c>
      <c r="N14" s="13">
        <v>50</v>
      </c>
      <c r="O14" s="14" t="s">
        <v>10</v>
      </c>
      <c r="P14" s="19">
        <v>50</v>
      </c>
      <c r="R14" s="57"/>
      <c r="S14" s="14" t="s">
        <v>10</v>
      </c>
      <c r="T14" s="13">
        <v>50</v>
      </c>
      <c r="U14" s="14" t="s">
        <v>10</v>
      </c>
      <c r="V14" s="16">
        <v>50</v>
      </c>
    </row>
    <row r="15" spans="1:22" ht="23.25" customHeight="1">
      <c r="A15" s="85"/>
      <c r="B15" s="13" t="s">
        <v>11</v>
      </c>
      <c r="C15" s="62" t="str">
        <f>[1]香中量單!B20</f>
        <v>蔬菜蟹絲湯</v>
      </c>
      <c r="D15" s="65">
        <v>35</v>
      </c>
      <c r="E15" s="14" t="str">
        <f>[1]香中量單!B59</f>
        <v>綠豆甜湯</v>
      </c>
      <c r="F15" s="16">
        <v>75</v>
      </c>
      <c r="G15" s="14" t="str">
        <f>[1]香中量單!B98</f>
        <v>結菜丸子湯</v>
      </c>
      <c r="H15" s="16">
        <v>35</v>
      </c>
      <c r="I15" s="50" t="str">
        <f>[1]香中量單!B140</f>
        <v>榨菜肉絲湯</v>
      </c>
      <c r="J15" s="13">
        <v>30</v>
      </c>
      <c r="K15" s="14" t="str">
        <f>[1]香中量單!B179</f>
        <v>紫菜蛋花湯</v>
      </c>
      <c r="L15" s="16">
        <v>75</v>
      </c>
      <c r="M15" s="17" t="s">
        <v>27</v>
      </c>
      <c r="N15" s="13">
        <v>35</v>
      </c>
      <c r="O15" s="14" t="str">
        <f>[1]香中量單!B257</f>
        <v>蘿蔔貢丸湯</v>
      </c>
      <c r="P15" s="19">
        <v>30</v>
      </c>
      <c r="S15" s="50" t="s">
        <v>28</v>
      </c>
      <c r="T15" s="13">
        <v>60</v>
      </c>
      <c r="U15" s="14" t="s">
        <v>29</v>
      </c>
      <c r="V15" s="16">
        <v>75</v>
      </c>
    </row>
    <row r="16" spans="1:22" ht="23.25" customHeight="1">
      <c r="A16" s="85"/>
      <c r="B16" s="13"/>
      <c r="C16" s="62"/>
      <c r="D16" s="65"/>
      <c r="E16" s="14"/>
      <c r="F16" s="16"/>
      <c r="G16" s="14"/>
      <c r="H16" s="16"/>
      <c r="I16" s="17"/>
      <c r="J16" s="13"/>
      <c r="K16" s="14"/>
      <c r="L16" s="36"/>
      <c r="M16" s="17"/>
      <c r="N16" s="13"/>
      <c r="O16" s="14"/>
      <c r="P16" s="19"/>
      <c r="S16" s="17"/>
      <c r="T16" s="13"/>
      <c r="U16" s="14"/>
      <c r="V16" s="36"/>
    </row>
    <row r="17" spans="1:22" ht="23.25" customHeight="1" thickBot="1">
      <c r="A17" s="86"/>
      <c r="B17" s="37"/>
      <c r="C17" s="66"/>
      <c r="D17" s="67"/>
      <c r="E17" s="38"/>
      <c r="F17" s="27"/>
      <c r="G17" s="38"/>
      <c r="H17" s="27"/>
      <c r="I17" s="39" t="s">
        <v>14</v>
      </c>
      <c r="J17" s="25"/>
      <c r="K17" s="28"/>
      <c r="L17" s="40"/>
      <c r="M17" s="39"/>
      <c r="N17" s="37"/>
      <c r="O17" s="28"/>
      <c r="P17" s="53"/>
      <c r="S17" s="39" t="s">
        <v>14</v>
      </c>
      <c r="T17" s="25"/>
      <c r="U17" s="28"/>
      <c r="V17" s="40"/>
    </row>
    <row r="18" spans="1:22" ht="23.25" customHeight="1">
      <c r="A18" s="82" t="s">
        <v>12</v>
      </c>
      <c r="B18" s="41" t="s">
        <v>4</v>
      </c>
      <c r="C18" s="68" t="s">
        <v>6</v>
      </c>
      <c r="D18" s="61">
        <v>280</v>
      </c>
      <c r="E18" s="32" t="s">
        <v>6</v>
      </c>
      <c r="F18" s="10">
        <v>280</v>
      </c>
      <c r="G18" s="32" t="s">
        <v>6</v>
      </c>
      <c r="H18" s="10">
        <v>280</v>
      </c>
      <c r="I18" s="42" t="s">
        <v>6</v>
      </c>
      <c r="J18" s="8">
        <v>280</v>
      </c>
      <c r="K18" s="32" t="s">
        <v>6</v>
      </c>
      <c r="L18" s="10">
        <v>280</v>
      </c>
      <c r="M18" s="34" t="s">
        <v>6</v>
      </c>
      <c r="N18" s="8">
        <v>280</v>
      </c>
      <c r="O18" s="33" t="s">
        <v>6</v>
      </c>
      <c r="P18" s="10">
        <v>280</v>
      </c>
      <c r="S18" s="42" t="s">
        <v>6</v>
      </c>
      <c r="T18" s="8">
        <v>280</v>
      </c>
      <c r="U18" s="32" t="s">
        <v>6</v>
      </c>
      <c r="V18" s="10">
        <v>280</v>
      </c>
    </row>
    <row r="19" spans="1:22" ht="23.25" customHeight="1">
      <c r="A19" s="85"/>
      <c r="B19" s="56" t="s">
        <v>30</v>
      </c>
      <c r="C19" s="62"/>
      <c r="D19" s="65"/>
      <c r="E19" s="14"/>
      <c r="F19" s="16"/>
      <c r="G19" s="14"/>
      <c r="H19" s="16"/>
      <c r="I19" s="17"/>
      <c r="J19" s="13"/>
      <c r="K19" s="14"/>
      <c r="L19" s="16"/>
      <c r="M19" s="17"/>
      <c r="N19" s="13"/>
      <c r="O19" s="43"/>
      <c r="P19" s="19"/>
      <c r="S19" s="17"/>
      <c r="T19" s="13"/>
      <c r="U19" s="14"/>
      <c r="V19" s="16"/>
    </row>
    <row r="20" spans="1:22" ht="23.25" customHeight="1">
      <c r="A20" s="85"/>
      <c r="B20" s="13" t="s">
        <v>7</v>
      </c>
      <c r="C20" s="62" t="str">
        <f>[1]香中量單!B30</f>
        <v>豆芽肉絲</v>
      </c>
      <c r="D20" s="65">
        <v>165</v>
      </c>
      <c r="E20" s="14" t="str">
        <f>[1]香中量單!B67</f>
        <v>中式腸段</v>
      </c>
      <c r="F20" s="16">
        <v>175</v>
      </c>
      <c r="G20" s="14" t="str">
        <f>[1]香中量單!B106</f>
        <v>糖醋雞堡</v>
      </c>
      <c r="H20" s="16">
        <v>165</v>
      </c>
      <c r="I20" s="17" t="str">
        <f>[1]香中量單!B145</f>
        <v>椒香魷魚排</v>
      </c>
      <c r="J20" s="13">
        <v>80</v>
      </c>
      <c r="K20" s="14" t="str">
        <f>[1]香中量單!B184</f>
        <v>紅燒豆腐</v>
      </c>
      <c r="L20" s="16">
        <v>165</v>
      </c>
      <c r="M20" s="17" t="str">
        <f>[1]香中量單!B223</f>
        <v>快樂雞排</v>
      </c>
      <c r="N20" s="13">
        <v>160</v>
      </c>
      <c r="O20" s="58" t="str">
        <f>[1]香中量單!B262</f>
        <v>回鍋肉片</v>
      </c>
      <c r="P20" s="19">
        <v>165</v>
      </c>
      <c r="S20" s="17">
        <f>[1]香中量單!L145</f>
        <v>0</v>
      </c>
      <c r="T20" s="13">
        <v>165</v>
      </c>
      <c r="U20" s="14" t="s">
        <v>31</v>
      </c>
      <c r="V20" s="16">
        <v>85</v>
      </c>
    </row>
    <row r="21" spans="1:22" ht="23.25" customHeight="1">
      <c r="A21" s="85"/>
      <c r="B21" s="13" t="s">
        <v>8</v>
      </c>
      <c r="C21" s="69" t="str">
        <f>[1]香中量單!B34</f>
        <v>青椒腸片</v>
      </c>
      <c r="D21" s="65">
        <v>110</v>
      </c>
      <c r="E21" s="14" t="s">
        <v>32</v>
      </c>
      <c r="F21" s="16">
        <v>75</v>
      </c>
      <c r="G21" s="14" t="str">
        <f>[1]香中量單!B107</f>
        <v>腿丁蒸蛋</v>
      </c>
      <c r="H21" s="16">
        <v>75</v>
      </c>
      <c r="I21" s="17" t="str">
        <f>[1]香中量單!B147</f>
        <v>冬瓜燒雞絲</v>
      </c>
      <c r="J21" s="13">
        <v>70</v>
      </c>
      <c r="K21" s="14" t="str">
        <f>[1]香中量單!B186</f>
        <v>三色腿丁炒蛋</v>
      </c>
      <c r="L21" s="16">
        <v>75</v>
      </c>
      <c r="M21" s="17" t="str">
        <f>[1]香中量單!B225</f>
        <v>紅燒豆腐煲</v>
      </c>
      <c r="N21" s="13">
        <v>95</v>
      </c>
      <c r="O21" s="14" t="str">
        <f>[1]香中量單!B265</f>
        <v>椒香鮮味</v>
      </c>
      <c r="P21" s="19">
        <v>60</v>
      </c>
      <c r="S21" s="17" t="s">
        <v>33</v>
      </c>
      <c r="T21" s="13">
        <v>70</v>
      </c>
      <c r="U21" s="14" t="s">
        <v>34</v>
      </c>
      <c r="V21" s="16">
        <v>75</v>
      </c>
    </row>
    <row r="22" spans="1:22" ht="23.25" customHeight="1">
      <c r="A22" s="85"/>
      <c r="B22" s="13" t="s">
        <v>9</v>
      </c>
      <c r="C22" s="62" t="s">
        <v>10</v>
      </c>
      <c r="D22" s="65">
        <v>50</v>
      </c>
      <c r="E22" s="14" t="s">
        <v>10</v>
      </c>
      <c r="F22" s="16">
        <v>50</v>
      </c>
      <c r="G22" s="14" t="s">
        <v>10</v>
      </c>
      <c r="H22" s="16">
        <v>50</v>
      </c>
      <c r="I22" s="17" t="s">
        <v>10</v>
      </c>
      <c r="J22" s="13">
        <v>50</v>
      </c>
      <c r="K22" s="14" t="s">
        <v>10</v>
      </c>
      <c r="L22" s="16">
        <v>50</v>
      </c>
      <c r="M22" s="17" t="s">
        <v>10</v>
      </c>
      <c r="N22" s="13">
        <v>50</v>
      </c>
      <c r="O22" s="14" t="s">
        <v>10</v>
      </c>
      <c r="P22" s="19">
        <v>50</v>
      </c>
      <c r="S22" s="17" t="s">
        <v>10</v>
      </c>
      <c r="T22" s="13">
        <v>50</v>
      </c>
      <c r="U22" s="14" t="s">
        <v>10</v>
      </c>
      <c r="V22" s="16">
        <v>50</v>
      </c>
    </row>
    <row r="23" spans="1:22" ht="23.25" customHeight="1">
      <c r="A23" s="85"/>
      <c r="B23" s="13" t="s">
        <v>11</v>
      </c>
      <c r="C23" s="14" t="s">
        <v>35</v>
      </c>
      <c r="D23" s="16">
        <v>35</v>
      </c>
      <c r="E23" s="14" t="str">
        <f>[1]香中量單!B72</f>
        <v>蘿蔔魚丸湯</v>
      </c>
      <c r="F23" s="16">
        <v>30</v>
      </c>
      <c r="G23" s="14" t="str">
        <f>[1]香中量單!B111</f>
        <v>海芽味噌湯</v>
      </c>
      <c r="H23" s="16">
        <v>60</v>
      </c>
      <c r="I23" s="17" t="str">
        <f>[1]香中量單!B151</f>
        <v>黃瓜魚丸湯</v>
      </c>
      <c r="J23" s="13">
        <v>35</v>
      </c>
      <c r="K23" s="14" t="str">
        <f>[1]香中量單!B191</f>
        <v>酸菜竹筍湯</v>
      </c>
      <c r="L23" s="16">
        <v>30</v>
      </c>
      <c r="M23" s="17" t="s">
        <v>36</v>
      </c>
      <c r="N23" s="13">
        <v>30</v>
      </c>
      <c r="O23" s="14" t="s">
        <v>37</v>
      </c>
      <c r="P23" s="19">
        <v>35</v>
      </c>
      <c r="S23" s="17" t="s">
        <v>38</v>
      </c>
      <c r="T23" s="13">
        <v>35</v>
      </c>
      <c r="U23" s="14" t="s">
        <v>39</v>
      </c>
      <c r="V23" s="16">
        <v>30</v>
      </c>
    </row>
    <row r="24" spans="1:22" ht="23.25" customHeight="1" thickBot="1">
      <c r="A24" s="86"/>
      <c r="B24" s="37"/>
      <c r="C24" s="28"/>
      <c r="D24" s="27"/>
      <c r="E24" s="28"/>
      <c r="F24" s="27"/>
      <c r="G24" s="28"/>
      <c r="H24" s="27"/>
      <c r="I24" s="39"/>
      <c r="J24" s="30"/>
      <c r="K24" s="28"/>
      <c r="L24" s="40"/>
      <c r="M24" s="39"/>
      <c r="N24" s="25"/>
      <c r="O24" s="28"/>
      <c r="P24" s="31"/>
    </row>
    <row r="25" spans="1:22" ht="30.75" customHeight="1">
      <c r="A25" s="87" t="s">
        <v>40</v>
      </c>
      <c r="B25" s="88"/>
      <c r="C25" s="88"/>
      <c r="D25" s="88"/>
      <c r="E25" s="88"/>
      <c r="F25" s="88"/>
      <c r="G25" s="88"/>
      <c r="H25" s="89" t="s">
        <v>41</v>
      </c>
      <c r="I25" s="90"/>
      <c r="J25" s="90"/>
      <c r="K25" s="90"/>
      <c r="L25" s="80" t="s">
        <v>42</v>
      </c>
      <c r="M25" s="81"/>
      <c r="N25" s="81"/>
      <c r="O25" s="81"/>
      <c r="P25" s="81"/>
    </row>
    <row r="26" spans="1:22" ht="19.8">
      <c r="A26" s="44"/>
      <c r="B26" s="44"/>
      <c r="C26" s="47"/>
      <c r="D26" s="4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4"/>
    </row>
    <row r="27" spans="1:22" ht="19.8">
      <c r="A27" s="44"/>
      <c r="B27" s="44"/>
      <c r="C27" s="47"/>
      <c r="D27" s="47"/>
      <c r="E27" s="49"/>
      <c r="F27" s="49"/>
      <c r="G27" s="44"/>
      <c r="H27" s="45"/>
      <c r="I27" s="44"/>
      <c r="J27" s="44"/>
      <c r="K27" s="44"/>
      <c r="L27" s="44"/>
      <c r="M27" s="49"/>
      <c r="N27" s="49"/>
      <c r="O27" s="49"/>
      <c r="P27" s="44"/>
    </row>
  </sheetData>
  <mergeCells count="16">
    <mergeCell ref="L25:P25"/>
    <mergeCell ref="A5:A9"/>
    <mergeCell ref="A10:A17"/>
    <mergeCell ref="A18:A24"/>
    <mergeCell ref="A25:G25"/>
    <mergeCell ref="H25:K25"/>
    <mergeCell ref="A1:P1"/>
    <mergeCell ref="A2:P2"/>
    <mergeCell ref="A3:A4"/>
    <mergeCell ref="C3:D3"/>
    <mergeCell ref="E3:F3"/>
    <mergeCell ref="G3:H3"/>
    <mergeCell ref="I3:J3"/>
    <mergeCell ref="K3:L3"/>
    <mergeCell ref="M3:N3"/>
    <mergeCell ref="O3:P3"/>
  </mergeCells>
  <phoneticPr fontId="8" type="noConversion"/>
  <printOptions horizontalCentered="1" verticalCentered="1"/>
  <pageMargins left="0" right="0" top="0.15763888888888899" bottom="0" header="0.51180555555555496" footer="0.51180555555555496"/>
  <pageSetup paperSize="9" scale="97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="86" zoomScaleNormal="86" workbookViewId="0"/>
  </sheetViews>
  <sheetFormatPr defaultColWidth="11.33203125" defaultRowHeight="16.2"/>
  <sheetData/>
  <phoneticPr fontId="8" type="noConversion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Roman,標準"&amp;Kffffff&amp;A</oddHeader>
    <oddFooter>&amp;C&amp;"Times New Roman,標準"&amp;Kffffff頁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香園</vt:lpstr>
      <vt:lpstr>工作表2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revision>8</cp:revision>
  <cp:lastPrinted>2024-01-07T12:25:28Z</cp:lastPrinted>
  <dcterms:created xsi:type="dcterms:W3CDTF">2021-03-12T11:59:10Z</dcterms:created>
  <dcterms:modified xsi:type="dcterms:W3CDTF">2024-07-19T08:59:02Z</dcterms:modified>
  <dc:language>zh-TW</dc:language>
</cp:coreProperties>
</file>