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tabRatio="500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/>
  <c r="K23"/>
  <c r="I23"/>
  <c r="G23"/>
  <c r="E23"/>
  <c r="C23"/>
  <c r="O21"/>
  <c r="M21"/>
  <c r="K21"/>
  <c r="I21"/>
  <c r="G21"/>
  <c r="E21"/>
  <c r="C21"/>
  <c r="O20"/>
  <c r="M20"/>
  <c r="K20"/>
  <c r="I20"/>
  <c r="G20"/>
  <c r="E20"/>
  <c r="C20"/>
  <c r="O15"/>
  <c r="M15"/>
  <c r="K15"/>
  <c r="I15"/>
  <c r="G15"/>
  <c r="E15"/>
  <c r="C15"/>
  <c r="K14"/>
  <c r="I14"/>
  <c r="G14"/>
  <c r="O13"/>
  <c r="M13"/>
  <c r="K13"/>
  <c r="I13"/>
  <c r="G13"/>
  <c r="E13"/>
  <c r="C13"/>
  <c r="O12"/>
  <c r="M12"/>
  <c r="K12"/>
  <c r="I12"/>
  <c r="G12"/>
  <c r="E12"/>
  <c r="C12"/>
  <c r="O10"/>
  <c r="K10"/>
  <c r="G10"/>
  <c r="E10"/>
  <c r="G7"/>
  <c r="M6"/>
  <c r="G6"/>
  <c r="O5"/>
  <c r="M5"/>
  <c r="K5"/>
  <c r="G5"/>
  <c r="E5"/>
  <c r="C5"/>
  <c r="G3"/>
  <c r="I3" s="1"/>
  <c r="K3" s="1"/>
  <c r="M3" s="1"/>
  <c r="O3" s="1"/>
  <c r="E3"/>
</calcChain>
</file>

<file path=xl/sharedStrings.xml><?xml version="1.0" encoding="utf-8"?>
<sst xmlns="http://schemas.openxmlformats.org/spreadsheetml/2006/main" count="56" uniqueCount="25">
  <si>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</si>
  <si>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</si>
  <si>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</si>
  <si>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</si>
  <si>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</si>
  <si>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</si>
  <si>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</si>
  <si>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</si>
  <si>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</si>
  <si>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</si>
  <si>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</si>
  <si>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</si>
  <si>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</si>
  <si>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</si>
  <si>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</si>
  <si>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</si>
  <si>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</si>
  <si>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</si>
  <si>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</si>
  <si>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</si>
  <si>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</si>
  <si>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</si>
  <si>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沙茶肉絲炒飯</t>
    <phoneticPr fontId="11" type="noConversion"/>
  </si>
  <si>
    <t xml:space="preserve"> 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</si>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</sst>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3-0729-0804-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洋蔥肉片</v>
          </cell>
        </row>
        <row r="18">
          <cell r="B18" t="str">
            <v>南瓜滑蛋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油蔥肉絲湯麵</v>
          </cell>
        </row>
        <row r="53">
          <cell r="B53" t="str">
            <v>養生飯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3">
          <cell r="B63" t="str">
            <v>綠豆湯</v>
          </cell>
        </row>
        <row r="67">
          <cell r="B67" t="str">
            <v>醬燒肉絲</v>
          </cell>
        </row>
        <row r="70">
          <cell r="B70" t="str">
            <v>青椒炒香片</v>
          </cell>
        </row>
        <row r="74">
          <cell r="B74" t="str">
            <v>玉米蛋花湯</v>
          </cell>
        </row>
        <row r="82">
          <cell r="B82" t="str">
            <v>白稀飯</v>
          </cell>
        </row>
        <row r="84">
          <cell r="B84" t="str">
            <v>五香脆瓜</v>
          </cell>
        </row>
        <row r="85">
          <cell r="B85" t="str">
            <v>素食肉鬆</v>
          </cell>
        </row>
        <row r="93">
          <cell r="B93" t="str">
            <v>古早味豬排</v>
          </cell>
        </row>
        <row r="95">
          <cell r="B95" t="str">
            <v>紅白炒蛋</v>
          </cell>
        </row>
        <row r="99">
          <cell r="B99" t="str">
            <v>結菜貢丸湯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香酥雞腿</v>
          </cell>
        </row>
        <row r="134">
          <cell r="B134" t="str">
            <v>絲瓜麵線</v>
          </cell>
        </row>
        <row r="137">
          <cell r="B137" t="str">
            <v>季節蔬菜</v>
          </cell>
        </row>
        <row r="138">
          <cell r="B138" t="str">
            <v>菇菇肉絲湯</v>
          </cell>
        </row>
        <row r="145">
          <cell r="B145" t="str">
            <v>紅燒雞堡</v>
          </cell>
        </row>
        <row r="147">
          <cell r="B147" t="str">
            <v>三杯茄子</v>
          </cell>
        </row>
        <row r="152">
          <cell r="B152" t="str">
            <v>海芽豆腐湯</v>
          </cell>
        </row>
        <row r="161">
          <cell r="B161" t="str">
            <v>什錦肉絲炒麵</v>
          </cell>
        </row>
        <row r="170">
          <cell r="B170" t="str">
            <v>白飯</v>
          </cell>
        </row>
        <row r="171">
          <cell r="B171" t="str">
            <v>紅燒豆皮</v>
          </cell>
        </row>
        <row r="174">
          <cell r="B174" t="str">
            <v>開陽白菜</v>
          </cell>
        </row>
        <row r="179">
          <cell r="B179" t="str">
            <v>冬瓜魚丸湯</v>
          </cell>
        </row>
        <row r="185">
          <cell r="B185" t="str">
            <v>肉末燒豆腐</v>
          </cell>
        </row>
        <row r="187">
          <cell r="B187" t="str">
            <v>三色腿丁炒蛋</v>
          </cell>
        </row>
        <row r="192">
          <cell r="B192" t="str">
            <v>榨菜肉絲湯</v>
          </cell>
        </row>
        <row r="201">
          <cell r="B201" t="str">
            <v>肉茸瘦肉粥</v>
          </cell>
        </row>
        <row r="205">
          <cell r="B205" t="str">
            <v>桂冠饅頭</v>
          </cell>
        </row>
        <row r="211">
          <cell r="B211" t="str">
            <v>椒香魷魚排</v>
          </cell>
        </row>
        <row r="213">
          <cell r="B213" t="str">
            <v>炸醬絞肉</v>
          </cell>
        </row>
        <row r="217">
          <cell r="B217" t="str">
            <v>海芽味噌湯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3">
          <cell r="B253" t="str">
            <v>塔香紫茄</v>
          </cell>
        </row>
        <row r="257">
          <cell r="B257" t="str">
            <v>大白菜羹湯</v>
          </cell>
        </row>
        <row r="263">
          <cell r="B263" t="str">
            <v>香滷燒肉</v>
          </cell>
        </row>
        <row r="266">
          <cell r="B266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A4" zoomScaleNormal="100" workbookViewId="0">
      <selection activeCell="C15" sqref="C15"/>
    </sheetView>
  </sheetViews>
  <sheetFormatPr defaultColWidth="9" defaultRowHeight="16.2"/>
  <cols>
    <col min="1" max="1" width="4" style="54" customWidth="1"/>
    <col min="2" max="2" width="7.88671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59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8" ht="39.6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72" t="s">
        <v>1</v>
      </c>
      <c r="B3" s="55" t="s">
        <v>14</v>
      </c>
      <c r="C3" s="74">
        <v>45502</v>
      </c>
      <c r="D3" s="75"/>
      <c r="E3" s="76">
        <f>C3+1</f>
        <v>45503</v>
      </c>
      <c r="F3" s="77"/>
      <c r="G3" s="76">
        <f>E3+1</f>
        <v>45504</v>
      </c>
      <c r="H3" s="77"/>
      <c r="I3" s="76">
        <f>G3+1</f>
        <v>45505</v>
      </c>
      <c r="J3" s="77"/>
      <c r="K3" s="76">
        <f>I3+1</f>
        <v>45506</v>
      </c>
      <c r="L3" s="77"/>
      <c r="M3" s="76">
        <f>K3+1</f>
        <v>45507</v>
      </c>
      <c r="N3" s="77"/>
      <c r="O3" s="76">
        <f>M3+1</f>
        <v>45508</v>
      </c>
      <c r="P3" s="77"/>
    </row>
    <row r="4" spans="1:18" ht="23.25" customHeight="1" thickBot="1">
      <c r="A4" s="73"/>
      <c r="B4" s="46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0" t="s">
        <v>3</v>
      </c>
      <c r="B5" s="8" t="s">
        <v>4</v>
      </c>
      <c r="C5" s="9" t="str">
        <f>[1]香中量單!B5</f>
        <v>雞茸瘦肉炒麵</v>
      </c>
      <c r="D5" s="10">
        <v>300</v>
      </c>
      <c r="E5" s="66" t="str">
        <f>[1]香中量單!B44</f>
        <v>油蔥肉絲湯麵</v>
      </c>
      <c r="F5" s="60">
        <v>320</v>
      </c>
      <c r="G5" s="9" t="str">
        <f>[1]香中量單!B82</f>
        <v>白稀飯</v>
      </c>
      <c r="H5" s="10">
        <v>300</v>
      </c>
      <c r="I5" s="11" t="s">
        <v>22</v>
      </c>
      <c r="J5" s="8">
        <v>320</v>
      </c>
      <c r="K5" s="9" t="str">
        <f>[1]香中量單!B161</f>
        <v>什錦肉絲炒麵</v>
      </c>
      <c r="L5" s="10">
        <v>320</v>
      </c>
      <c r="M5" s="11" t="str">
        <f>[1]香中量單!B201</f>
        <v>肉茸瘦肉粥</v>
      </c>
      <c r="N5" s="8">
        <v>300</v>
      </c>
      <c r="O5" s="9" t="str">
        <f>[1]香中量單!B240</f>
        <v>肉絲炒麵</v>
      </c>
      <c r="P5" s="12">
        <v>320</v>
      </c>
    </row>
    <row r="6" spans="1:18" ht="23.25" customHeight="1">
      <c r="A6" s="81"/>
      <c r="B6" s="13" t="s">
        <v>16</v>
      </c>
      <c r="C6" s="14"/>
      <c r="D6" s="15"/>
      <c r="E6" s="61"/>
      <c r="F6" s="62"/>
      <c r="G6" s="14" t="str">
        <f>[1]香中量單!B84</f>
        <v>五香脆瓜</v>
      </c>
      <c r="H6" s="16">
        <v>65</v>
      </c>
      <c r="I6" s="17"/>
      <c r="J6" s="18"/>
      <c r="K6" s="14"/>
      <c r="L6" s="15"/>
      <c r="M6" s="14" t="str">
        <f>[1]香中量單!B205</f>
        <v>桂冠饅頭</v>
      </c>
      <c r="N6" s="13">
        <v>120</v>
      </c>
      <c r="O6" s="14"/>
      <c r="P6" s="19"/>
    </row>
    <row r="7" spans="1:18" ht="23.25" customHeight="1">
      <c r="A7" s="81"/>
      <c r="B7" s="13"/>
      <c r="C7" s="14"/>
      <c r="D7" s="20"/>
      <c r="E7" s="61"/>
      <c r="F7" s="63"/>
      <c r="G7" s="14" t="str">
        <f>[1]香中量單!B85</f>
        <v>素食肉鬆</v>
      </c>
      <c r="H7" s="21">
        <v>90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81"/>
      <c r="B8" s="13"/>
      <c r="C8" s="14"/>
      <c r="D8" s="16"/>
      <c r="E8" s="61"/>
      <c r="F8" s="64"/>
      <c r="G8" s="14"/>
      <c r="H8" s="16"/>
      <c r="I8" s="17"/>
      <c r="J8" s="13"/>
      <c r="K8" s="14"/>
      <c r="L8" s="52"/>
      <c r="M8" s="17"/>
      <c r="N8" s="13"/>
      <c r="O8" s="14"/>
      <c r="P8" s="16"/>
    </row>
    <row r="9" spans="1:18" ht="23.25" customHeight="1" thickTop="1" thickBot="1">
      <c r="A9" s="82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80" t="s">
        <v>5</v>
      </c>
      <c r="B10" s="8" t="s">
        <v>4</v>
      </c>
      <c r="C10" s="32" t="s">
        <v>6</v>
      </c>
      <c r="D10" s="10">
        <v>280</v>
      </c>
      <c r="E10" s="32" t="str">
        <f>[1]香中量單!B53</f>
        <v>養生飯</v>
      </c>
      <c r="F10" s="10">
        <v>280</v>
      </c>
      <c r="G10" s="33" t="str">
        <f>I10</f>
        <v>白飯</v>
      </c>
      <c r="H10" s="10">
        <v>185</v>
      </c>
      <c r="I10" s="33" t="s">
        <v>6</v>
      </c>
      <c r="J10" s="8">
        <v>280</v>
      </c>
      <c r="K10" s="33" t="str">
        <f>[1]香中量單!B170</f>
        <v>白飯</v>
      </c>
      <c r="L10" s="10">
        <v>280</v>
      </c>
      <c r="M10" s="34" t="s">
        <v>6</v>
      </c>
      <c r="N10" s="13">
        <v>300</v>
      </c>
      <c r="O10" s="33" t="str">
        <f>[1]香中量單!B249</f>
        <v>雞絲燴飯</v>
      </c>
      <c r="P10" s="12">
        <v>290</v>
      </c>
    </row>
    <row r="11" spans="1:18" ht="23.25" customHeight="1">
      <c r="A11" s="83"/>
      <c r="B11" s="56" t="s">
        <v>17</v>
      </c>
      <c r="C11" s="14"/>
      <c r="D11" s="16"/>
      <c r="E11" s="14"/>
      <c r="F11" s="16"/>
      <c r="G11" s="61"/>
      <c r="H11" s="16"/>
      <c r="I11" s="50"/>
      <c r="J11" s="13"/>
      <c r="K11" s="14"/>
      <c r="L11" s="16"/>
      <c r="M11" s="35"/>
      <c r="N11" s="13"/>
      <c r="O11" s="51"/>
      <c r="P11" s="19"/>
    </row>
    <row r="12" spans="1:18" ht="23.25" customHeight="1">
      <c r="A12" s="83"/>
      <c r="B12" s="13" t="s">
        <v>7</v>
      </c>
      <c r="C12" s="14" t="str">
        <f>[1]香中量單!B15</f>
        <v>洋蔥肉片</v>
      </c>
      <c r="D12" s="16">
        <v>195</v>
      </c>
      <c r="E12" s="14" t="str">
        <f>[1]香中量單!B54</f>
        <v>黑胡椒雞排</v>
      </c>
      <c r="F12" s="16">
        <v>185</v>
      </c>
      <c r="G12" s="61" t="str">
        <f>[1]香中量單!B93</f>
        <v>古早味豬排</v>
      </c>
      <c r="H12" s="16">
        <v>65</v>
      </c>
      <c r="I12" s="65" t="str">
        <f>[1]香中量單!B132</f>
        <v>香酥雞腿</v>
      </c>
      <c r="J12" s="13">
        <v>165</v>
      </c>
      <c r="K12" s="14" t="str">
        <f>[1]香中量單!B171</f>
        <v>紅燒豆皮</v>
      </c>
      <c r="L12" s="16">
        <v>175</v>
      </c>
      <c r="M12" s="17" t="str">
        <f>[1]香中量單!B211</f>
        <v>椒香魷魚排</v>
      </c>
      <c r="N12" s="13">
        <v>170</v>
      </c>
      <c r="O12" s="14" t="str">
        <f>[1]香中量單!B250</f>
        <v>洋蔥雞絲</v>
      </c>
      <c r="P12" s="19">
        <v>175</v>
      </c>
    </row>
    <row r="13" spans="1:18" ht="23.25" customHeight="1">
      <c r="A13" s="83"/>
      <c r="B13" s="13" t="s">
        <v>8</v>
      </c>
      <c r="C13" s="14" t="str">
        <f>[1]香中量單!B18</f>
        <v>南瓜滑蛋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紅白炒蛋</v>
      </c>
      <c r="H13" s="16">
        <v>175</v>
      </c>
      <c r="I13" s="50" t="str">
        <f>[1]香中量單!B134</f>
        <v>絲瓜麵線</v>
      </c>
      <c r="J13" s="13">
        <v>75</v>
      </c>
      <c r="K13" s="14" t="str">
        <f>[1]香中量單!B174</f>
        <v>開陽白菜</v>
      </c>
      <c r="L13" s="16">
        <v>85</v>
      </c>
      <c r="M13" s="17" t="str">
        <f>[1]香中量單!B213</f>
        <v>炸醬絞肉</v>
      </c>
      <c r="N13" s="13">
        <v>60</v>
      </c>
      <c r="O13" s="14" t="str">
        <f>[1]香中量單!B253</f>
        <v>塔香紫茄</v>
      </c>
      <c r="P13" s="16">
        <v>75</v>
      </c>
      <c r="R13" s="57"/>
    </row>
    <row r="14" spans="1:18" ht="23.25" customHeight="1">
      <c r="A14" s="83"/>
      <c r="B14" s="13" t="s">
        <v>9</v>
      </c>
      <c r="C14" s="61" t="s">
        <v>10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50</v>
      </c>
      <c r="I14" s="17" t="str">
        <f>[1]香中量單!B137</f>
        <v>季節蔬菜</v>
      </c>
      <c r="J14" s="13">
        <v>50</v>
      </c>
      <c r="K14" s="14" t="str">
        <f>I14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9">
        <v>50</v>
      </c>
      <c r="R14" s="57"/>
    </row>
    <row r="15" spans="1:18" ht="23.25" customHeight="1">
      <c r="A15" s="83"/>
      <c r="B15" s="13" t="s">
        <v>11</v>
      </c>
      <c r="C15" s="14" t="str">
        <f>[1]香中量單!B22</f>
        <v>豆腐味噌湯</v>
      </c>
      <c r="D15" s="16">
        <v>35</v>
      </c>
      <c r="E15" s="14" t="str">
        <f>[1]香中量單!B63</f>
        <v>綠豆湯</v>
      </c>
      <c r="F15" s="16">
        <v>75</v>
      </c>
      <c r="G15" s="14" t="str">
        <f>[1]香中量單!B99</f>
        <v>結菜貢丸湯</v>
      </c>
      <c r="H15" s="16">
        <v>35</v>
      </c>
      <c r="I15" s="50" t="str">
        <f>[1]香中量單!B138</f>
        <v>菇菇肉絲湯</v>
      </c>
      <c r="J15" s="13">
        <v>35</v>
      </c>
      <c r="K15" s="14" t="str">
        <f>[1]香中量單!B179</f>
        <v>冬瓜魚丸湯</v>
      </c>
      <c r="L15" s="16">
        <v>35</v>
      </c>
      <c r="M15" s="17" t="str">
        <f>[1]香中量單!B217</f>
        <v>海芽味噌湯</v>
      </c>
      <c r="N15" s="13">
        <v>35</v>
      </c>
      <c r="O15" s="14" t="str">
        <f>[1]香中量單!B257</f>
        <v>大白菜羹湯</v>
      </c>
      <c r="P15" s="19">
        <v>30</v>
      </c>
    </row>
    <row r="16" spans="1:18" ht="23.25" customHeight="1">
      <c r="A16" s="8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84"/>
      <c r="B17" s="37"/>
      <c r="C17" s="38"/>
      <c r="D17" s="27"/>
      <c r="E17" s="38"/>
      <c r="F17" s="27"/>
      <c r="G17" s="38"/>
      <c r="H17" s="27"/>
      <c r="I17" s="39" t="s">
        <v>23</v>
      </c>
      <c r="J17" s="25"/>
      <c r="K17" s="28"/>
      <c r="L17" s="40"/>
      <c r="M17" s="39"/>
      <c r="N17" s="37"/>
      <c r="O17" s="28"/>
      <c r="P17" s="53"/>
    </row>
    <row r="18" spans="1:16" ht="23.25" customHeight="1">
      <c r="A18" s="80" t="s">
        <v>12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83"/>
      <c r="B19" s="56" t="s">
        <v>18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83"/>
      <c r="B20" s="13" t="s">
        <v>7</v>
      </c>
      <c r="C20" s="61" t="str">
        <f>[1]香中量單!B28</f>
        <v>黃金蝦排</v>
      </c>
      <c r="D20" s="64">
        <v>165</v>
      </c>
      <c r="E20" s="14" t="str">
        <f>[1]香中量單!B67</f>
        <v>醬燒肉絲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紅燒雞堡</v>
      </c>
      <c r="J20" s="13">
        <v>165</v>
      </c>
      <c r="K20" s="14" t="str">
        <f>[1]香中量單!B185</f>
        <v>肉末燒豆腐</v>
      </c>
      <c r="L20" s="16">
        <v>120</v>
      </c>
      <c r="M20" s="17" t="str">
        <f>[1]香中量單!B224</f>
        <v>五香雞塊</v>
      </c>
      <c r="N20" s="13">
        <v>160</v>
      </c>
      <c r="O20" s="58" t="str">
        <f>[1]香中量單!B263</f>
        <v>香滷燒肉</v>
      </c>
      <c r="P20" s="19">
        <v>165</v>
      </c>
    </row>
    <row r="21" spans="1:16" ht="23.25" customHeight="1">
      <c r="A21" s="83"/>
      <c r="B21" s="13" t="s">
        <v>8</v>
      </c>
      <c r="C21" s="67" t="str">
        <f>[1]香中量單!B29</f>
        <v>脆瓜魷魚</v>
      </c>
      <c r="D21" s="64">
        <v>110</v>
      </c>
      <c r="E21" s="14" t="str">
        <f>[1]香中量單!B70</f>
        <v>青椒炒香片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三杯茄子</v>
      </c>
      <c r="J21" s="13">
        <v>70</v>
      </c>
      <c r="K21" s="14" t="str">
        <f>[1]香中量單!B187</f>
        <v>三色腿丁炒蛋</v>
      </c>
      <c r="L21" s="16">
        <v>75</v>
      </c>
      <c r="M21" s="17" t="str">
        <f>[1]香中量單!B225</f>
        <v>肉末冬粉煲</v>
      </c>
      <c r="N21" s="13">
        <v>95</v>
      </c>
      <c r="O21" s="14" t="str">
        <f>[1]香中量單!B266</f>
        <v>開陽白菜</v>
      </c>
      <c r="P21" s="19">
        <v>60</v>
      </c>
    </row>
    <row r="22" spans="1:16" ht="23.25" customHeight="1">
      <c r="A22" s="83"/>
      <c r="B22" s="13" t="s">
        <v>9</v>
      </c>
      <c r="C22" s="61" t="s">
        <v>10</v>
      </c>
      <c r="D22" s="64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>
      <c r="A23" s="83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[1]香中量單!B74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[1]香中量單!B192</f>
        <v>榨菜肉絲湯</v>
      </c>
      <c r="L23" s="16">
        <v>30</v>
      </c>
      <c r="M23" s="17" t="str">
        <f>[1]香中量單!B231</f>
        <v>冬瓜香菇湯</v>
      </c>
      <c r="N23" s="13">
        <v>30</v>
      </c>
      <c r="O23" s="14" t="s">
        <v>24</v>
      </c>
      <c r="P23" s="19">
        <v>35</v>
      </c>
    </row>
    <row r="24" spans="1:16" ht="23.25" customHeight="1" thickBot="1">
      <c r="A24" s="84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85" t="s">
        <v>19</v>
      </c>
      <c r="B25" s="86"/>
      <c r="C25" s="86"/>
      <c r="D25" s="86"/>
      <c r="E25" s="86"/>
      <c r="F25" s="86"/>
      <c r="G25" s="86"/>
      <c r="H25" s="87" t="s">
        <v>20</v>
      </c>
      <c r="I25" s="88"/>
      <c r="J25" s="88"/>
      <c r="K25" s="88"/>
      <c r="L25" s="78" t="s">
        <v>21</v>
      </c>
      <c r="M25" s="79"/>
      <c r="N25" s="79"/>
      <c r="O25" s="79"/>
      <c r="P25" s="79"/>
    </row>
    <row r="26" spans="1:16" ht="19.8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8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2024-07-22T23:25:38Z</cp:lastPrinted>
  <dcterms:created xsi:type="dcterms:W3CDTF">2021-03-12T11:59:10Z</dcterms:created>
  <dcterms:modified xsi:type="dcterms:W3CDTF">2024-07-26T00:52:59Z</dcterms:modified>
  <dc:language>zh-TW</dc:language>
</cp:coreProperties>
</file>