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BD33098-E5C2-4464-A2F7-FF7D8DF0933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1" i="2" l="1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M15" i="2"/>
  <c r="K15" i="2"/>
  <c r="I15" i="2"/>
  <c r="E15" i="2"/>
  <c r="C15" i="2"/>
  <c r="M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G11" i="2"/>
  <c r="M10" i="2"/>
  <c r="O6" i="2"/>
  <c r="O5" i="2"/>
  <c r="M5" i="2"/>
  <c r="K5" i="2"/>
  <c r="I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<sst xmlns="http://schemas.openxmlformats.org/spreadsheetml/2006/main" count="63" uniqueCount="29">
  <si>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</si>
  <si>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</si>
  <si>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</si>
  <si>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</si>
  <si>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</si>
  <si>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</si>
  <si>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</si>
  <si>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</si>
  <si>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</si>
  <si>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</si>
  <si>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</si>
  <si>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</si>
  <si>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</si>
  <si>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</si>
  <si>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</si>
  <si>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</si>
  <si>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</si>
  <si>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養生飯</t>
  </si>
  <si>
    <t>特餐</t>
  </si>
  <si>
    <t xml:space="preserve"> 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</si>
  <si>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</si>
  <si>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</si>
  <si>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</si>
  <si>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</si>
  <si>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 xml:space="preserve"> 湯麵</t>
    <phoneticPr fontId="8" type="noConversion"/>
  </si>
  <si>
    <t>酸菜竹筍湯</t>
    <phoneticPr fontId="8" type="noConversion"/>
  </si>
  <si>
    <t>紫米粥</t>
    <phoneticPr fontId="8" type="noConversion"/>
  </si>
  <si>
    <t>鮮奶饅頭</t>
    <phoneticPr fontId="8" type="noConversion"/>
  </si>
  <si>
    <t>大肉包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</si>
</sst>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1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  <font>
      <sz val="16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8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40" xfId="1" applyFont="1" applyBorder="1" applyAlignment="1">
      <alignment horizontal="center" vertical="center" shrinkToFit="1"/>
    </xf>
    <xf numFmtId="177" fontId="10" fillId="0" borderId="12" xfId="1" applyNumberFormat="1" applyFont="1" applyBorder="1" applyAlignment="1">
      <alignment horizontal="center" vertical="center" shrinkToFit="1"/>
    </xf>
    <xf numFmtId="177" fontId="5" fillId="0" borderId="3" xfId="1" applyNumberFormat="1" applyFont="1" applyBorder="1" applyAlignment="1">
      <alignment horizontal="center" vertical="center" shrinkToFit="1"/>
    </xf>
    <xf numFmtId="177" fontId="5" fillId="0" borderId="15" xfId="1" applyNumberFormat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6" xfId="1" applyFont="1" applyBorder="1" applyAlignment="1">
      <alignment horizontal="center" vertical="center" shrinkToFit="1"/>
    </xf>
    <xf numFmtId="14" fontId="4" fillId="0" borderId="37" xfId="1" applyNumberFormat="1" applyFont="1" applyBorder="1" applyAlignment="1">
      <alignment horizontal="center" vertical="center" textRotation="255"/>
    </xf>
    <xf numFmtId="14" fontId="5" fillId="2" borderId="38" xfId="1" applyNumberFormat="1" applyFont="1" applyFill="1" applyBorder="1" applyAlignment="1">
      <alignment horizontal="center" vertical="center" shrinkToFit="1"/>
    </xf>
    <xf numFmtId="14" fontId="5" fillId="2" borderId="39" xfId="1" applyNumberFormat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39321;&#20013;113-0826-0901-3...xlsx" TargetMode="External"/><Relationship Id="rId1" Type="http://schemas.openxmlformats.org/officeDocument/2006/relationships/externalLinkPath" Target="file:///E:\&#39321;&#20013;113-0826-0901-3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香菇肉絲炒麵</v>
          </cell>
        </row>
        <row r="15">
          <cell r="B15" t="str">
            <v>金禧豬排</v>
          </cell>
        </row>
        <row r="17">
          <cell r="B17" t="str">
            <v>紅白炒蛋</v>
          </cell>
        </row>
        <row r="22">
          <cell r="B22" t="str">
            <v>刺瓜魚丸湯</v>
          </cell>
        </row>
        <row r="29">
          <cell r="B29" t="str">
            <v>枸杞燉雞</v>
          </cell>
        </row>
        <row r="32">
          <cell r="B32" t="str">
            <v>絲瓜鮮味</v>
          </cell>
        </row>
        <row r="46">
          <cell r="B46" t="str">
            <v>肉絲蛋炒飯</v>
          </cell>
        </row>
        <row r="56">
          <cell r="B56" t="str">
            <v>紅燒雞塊</v>
          </cell>
        </row>
        <row r="58">
          <cell r="B58" t="str">
            <v>三色肉未</v>
          </cell>
        </row>
        <row r="63">
          <cell r="B63" t="str">
            <v>八寶湯</v>
          </cell>
        </row>
        <row r="69">
          <cell r="B69" t="str">
            <v>回鍋肉</v>
          </cell>
        </row>
        <row r="72">
          <cell r="B72" t="str">
            <v>冬瓜培根</v>
          </cell>
        </row>
        <row r="94">
          <cell r="B94" t="str">
            <v>香菇肉絲湯麵</v>
          </cell>
        </row>
        <row r="95">
          <cell r="B95" t="str">
            <v>五香雞腿</v>
          </cell>
        </row>
        <row r="97">
          <cell r="B97" t="str">
            <v>福州丸</v>
          </cell>
        </row>
        <row r="108">
          <cell r="B108" t="str">
            <v>紅燒肉丁</v>
          </cell>
        </row>
        <row r="112">
          <cell r="B112" t="str">
            <v>青瓜燴诲鲜</v>
          </cell>
        </row>
        <row r="123">
          <cell r="B123" t="str">
            <v>香菇肉絲炒飯</v>
          </cell>
        </row>
        <row r="134">
          <cell r="B134" t="str">
            <v>蔥油雞</v>
          </cell>
        </row>
        <row r="135">
          <cell r="B135" t="str">
            <v>肉絲玉菜</v>
          </cell>
        </row>
        <row r="140">
          <cell r="B140" t="str">
            <v>銀芽三絲湯</v>
          </cell>
        </row>
        <row r="147">
          <cell r="B147" t="str">
            <v>香蒜香腸</v>
          </cell>
        </row>
        <row r="149">
          <cell r="B149" t="str">
            <v>白菜細線</v>
          </cell>
        </row>
        <row r="162">
          <cell r="B162" t="str">
            <v>麥芽奶茶</v>
          </cell>
        </row>
        <row r="173">
          <cell r="B173" t="str">
            <v>百頁蒸蛋</v>
          </cell>
        </row>
        <row r="175">
          <cell r="B175" t="str">
            <v>白菜燴菇菇</v>
          </cell>
        </row>
        <row r="180">
          <cell r="B180" t="str">
            <v>冬瓜素羹湯</v>
          </cell>
        </row>
        <row r="186">
          <cell r="B186" t="str">
            <v>醬燒豆皮</v>
          </cell>
        </row>
        <row r="189">
          <cell r="B189" t="str">
            <v>銀芽三絲</v>
          </cell>
        </row>
        <row r="202">
          <cell r="B202" t="str">
            <v>鲜肉絲炒米粉</v>
          </cell>
        </row>
        <row r="212">
          <cell r="B212" t="str">
            <v>蒜香雞堡</v>
          </cell>
        </row>
        <row r="213">
          <cell r="B213" t="str">
            <v>三色玉米</v>
          </cell>
        </row>
        <row r="218">
          <cell r="B218" t="str">
            <v>海芽豆腐湯</v>
          </cell>
        </row>
        <row r="225">
          <cell r="B225" t="str">
            <v>洋蔥肉片</v>
          </cell>
        </row>
        <row r="228">
          <cell r="B228" t="str">
            <v>玉菜粉絲</v>
          </cell>
        </row>
        <row r="241">
          <cell r="B241" t="str">
            <v>三色瘦肉粥</v>
          </cell>
        </row>
        <row r="245">
          <cell r="B245" t="str">
            <v>黑糖饅頭</v>
          </cell>
        </row>
        <row r="251">
          <cell r="B251" t="str">
            <v>香酥魚排</v>
          </cell>
        </row>
        <row r="252">
          <cell r="B252" t="str">
            <v>紅燒肉丁</v>
          </cell>
        </row>
        <row r="264">
          <cell r="B264" t="str">
            <v>鍋燒油腐肉丁</v>
          </cell>
        </row>
        <row r="267">
          <cell r="B267" t="str">
            <v>綠瓜肉片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topLeftCell="A4" zoomScaleNormal="100" workbookViewId="0">
      <selection activeCell="A2" sqref="A2:P2"/>
    </sheetView>
  </sheetViews>
  <sheetFormatPr defaultColWidth="9" defaultRowHeight="16.5"/>
  <cols>
    <col min="1" max="1" width="4" style="52" customWidth="1"/>
    <col min="2" max="2" width="7.875" style="52" customWidth="1"/>
    <col min="3" max="3" width="13" style="52" customWidth="1"/>
    <col min="4" max="4" width="6" style="52" customWidth="1"/>
    <col min="5" max="5" width="13" style="52" customWidth="1"/>
    <col min="6" max="6" width="6" style="52" customWidth="1"/>
    <col min="7" max="7" width="13" style="52" customWidth="1"/>
    <col min="8" max="8" width="6" style="62" customWidth="1"/>
    <col min="9" max="9" width="13" style="52" customWidth="1"/>
    <col min="10" max="10" width="6" style="52" customWidth="1"/>
    <col min="11" max="11" width="13" style="52" customWidth="1"/>
    <col min="12" max="12" width="6" style="52" customWidth="1"/>
    <col min="13" max="13" width="13" style="52" customWidth="1"/>
    <col min="14" max="14" width="6" style="52" customWidth="1"/>
    <col min="15" max="15" width="13" style="52" customWidth="1"/>
    <col min="16" max="16" width="6" style="52" customWidth="1"/>
    <col min="17" max="1024" width="9" style="52"/>
  </cols>
  <sheetData>
    <row r="1" spans="1:18" ht="39" thickBo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8" ht="23.25" customHeight="1" thickBot="1">
      <c r="A2" s="74" t="s">
        <v>13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8" ht="23.25" customHeight="1" thickBot="1">
      <c r="A3" s="75" t="s">
        <v>1</v>
      </c>
      <c r="B3" s="53" t="s">
        <v>14</v>
      </c>
      <c r="C3" s="76">
        <v>45530</v>
      </c>
      <c r="D3" s="76"/>
      <c r="E3" s="77">
        <f>C3+1</f>
        <v>45531</v>
      </c>
      <c r="F3" s="77"/>
      <c r="G3" s="77">
        <f>E3+1</f>
        <v>45532</v>
      </c>
      <c r="H3" s="77"/>
      <c r="I3" s="77">
        <f>G3+1</f>
        <v>45533</v>
      </c>
      <c r="J3" s="77"/>
      <c r="K3" s="77">
        <f>I3+1</f>
        <v>45534</v>
      </c>
      <c r="L3" s="77"/>
      <c r="M3" s="77">
        <f>K3+1</f>
        <v>45535</v>
      </c>
      <c r="N3" s="77"/>
      <c r="O3" s="77">
        <f>M3+1</f>
        <v>45536</v>
      </c>
      <c r="P3" s="77"/>
    </row>
    <row r="4" spans="1:18" ht="23.25" customHeight="1" thickBot="1">
      <c r="A4" s="75"/>
      <c r="B4" s="46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70" t="s">
        <v>3</v>
      </c>
      <c r="B5" s="8" t="s">
        <v>4</v>
      </c>
      <c r="C5" s="9" t="str">
        <f>[1]香中量單!B5</f>
        <v>香菇肉絲炒麵</v>
      </c>
      <c r="D5" s="10">
        <v>300</v>
      </c>
      <c r="E5" s="54" t="str">
        <f>[1]香中量單!B46</f>
        <v>肉絲蛋炒飯</v>
      </c>
      <c r="F5" s="55">
        <v>320</v>
      </c>
      <c r="G5" s="9" t="s">
        <v>26</v>
      </c>
      <c r="H5" s="10">
        <v>300</v>
      </c>
      <c r="I5" s="11" t="str">
        <f>[1]香中量單!B123</f>
        <v>香菇肉絲炒飯</v>
      </c>
      <c r="J5" s="8">
        <v>320</v>
      </c>
      <c r="K5" s="9" t="str">
        <f>[1]香中量單!B162</f>
        <v>麥芽奶茶</v>
      </c>
      <c r="L5" s="10">
        <v>320</v>
      </c>
      <c r="M5" s="11" t="str">
        <f>[1]香中量單!B202</f>
        <v>鲜肉絲炒米粉</v>
      </c>
      <c r="N5" s="8">
        <v>300</v>
      </c>
      <c r="O5" s="9" t="str">
        <f>[1]香中量單!B241</f>
        <v>三色瘦肉粥</v>
      </c>
      <c r="P5" s="12">
        <v>275</v>
      </c>
    </row>
    <row r="6" spans="1:18" ht="23.25" customHeight="1" thickBot="1">
      <c r="A6" s="70"/>
      <c r="B6" s="13" t="s">
        <v>16</v>
      </c>
      <c r="C6" s="14"/>
      <c r="D6" s="15"/>
      <c r="E6" s="56"/>
      <c r="F6" s="57"/>
      <c r="G6" s="14"/>
      <c r="H6" s="16"/>
      <c r="I6" s="17"/>
      <c r="J6" s="18"/>
      <c r="K6" s="14"/>
      <c r="L6" s="15"/>
      <c r="M6" s="14"/>
      <c r="N6" s="13"/>
      <c r="O6" s="14" t="str">
        <f>[1]香中量單!B245</f>
        <v>黑糖饅頭</v>
      </c>
      <c r="P6" s="19">
        <v>120</v>
      </c>
    </row>
    <row r="7" spans="1:18" ht="23.25" customHeight="1" thickBot="1">
      <c r="A7" s="70"/>
      <c r="B7" s="13"/>
      <c r="C7" s="14"/>
      <c r="D7" s="20"/>
      <c r="E7" s="56"/>
      <c r="F7" s="58"/>
      <c r="G7" s="14" t="s">
        <v>27</v>
      </c>
      <c r="H7" s="21">
        <v>120</v>
      </c>
      <c r="I7" s="17"/>
      <c r="J7" s="22"/>
      <c r="K7" s="14" t="s">
        <v>28</v>
      </c>
      <c r="L7" s="20">
        <v>150</v>
      </c>
      <c r="M7" s="17"/>
      <c r="N7" s="23"/>
      <c r="O7" s="14"/>
      <c r="P7" s="24"/>
    </row>
    <row r="8" spans="1:18" ht="23.25" customHeight="1" thickBot="1">
      <c r="A8" s="70"/>
      <c r="B8" s="13"/>
      <c r="C8" s="14"/>
      <c r="D8" s="16"/>
      <c r="E8" s="56"/>
      <c r="F8" s="59"/>
      <c r="G8" s="14"/>
      <c r="H8" s="16"/>
      <c r="I8" s="17"/>
      <c r="J8" s="13"/>
      <c r="K8" s="14"/>
      <c r="L8" s="63"/>
      <c r="M8" s="17"/>
      <c r="N8" s="13"/>
      <c r="O8" s="14"/>
      <c r="P8" s="16"/>
    </row>
    <row r="9" spans="1:18" ht="23.25" customHeight="1" thickBot="1">
      <c r="A9" s="70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 thickBot="1">
      <c r="A10" s="70" t="s">
        <v>5</v>
      </c>
      <c r="B10" s="8" t="s">
        <v>4</v>
      </c>
      <c r="C10" s="32" t="s">
        <v>6</v>
      </c>
      <c r="D10" s="10">
        <v>280</v>
      </c>
      <c r="E10" s="32" t="s">
        <v>17</v>
      </c>
      <c r="F10" s="10">
        <v>280</v>
      </c>
      <c r="G10" s="33" t="s">
        <v>24</v>
      </c>
      <c r="H10" s="10">
        <v>280</v>
      </c>
      <c r="I10" s="34" t="s">
        <v>6</v>
      </c>
      <c r="J10" s="8">
        <v>280</v>
      </c>
      <c r="K10" s="33" t="s">
        <v>6</v>
      </c>
      <c r="L10" s="10">
        <v>280</v>
      </c>
      <c r="M10" s="64" t="str">
        <f>K10</f>
        <v>白飯</v>
      </c>
      <c r="N10" s="13">
        <v>290</v>
      </c>
      <c r="O10" s="33" t="s">
        <v>6</v>
      </c>
      <c r="P10" s="19">
        <v>290</v>
      </c>
    </row>
    <row r="11" spans="1:18" ht="23.25" customHeight="1" thickBot="1">
      <c r="A11" s="70"/>
      <c r="B11" s="60" t="s">
        <v>18</v>
      </c>
      <c r="C11" s="14"/>
      <c r="D11" s="16"/>
      <c r="E11" s="14"/>
      <c r="F11" s="16"/>
      <c r="G11" s="14" t="str">
        <f>[1]香中量單!B94</f>
        <v>香菇肉絲湯麵</v>
      </c>
      <c r="H11" s="16"/>
      <c r="I11" s="65"/>
      <c r="J11" s="13"/>
      <c r="K11" s="14"/>
      <c r="L11" s="16"/>
      <c r="M11" s="35"/>
      <c r="N11" s="13"/>
      <c r="O11" s="51"/>
      <c r="P11" s="19"/>
    </row>
    <row r="12" spans="1:18" ht="23.25" customHeight="1" thickBot="1">
      <c r="A12" s="70"/>
      <c r="B12" s="13" t="s">
        <v>7</v>
      </c>
      <c r="C12" s="14" t="str">
        <f>[1]香中量單!B15</f>
        <v>金禧豬排</v>
      </c>
      <c r="D12" s="16">
        <v>185</v>
      </c>
      <c r="E12" s="14" t="str">
        <f>[1]香中量單!B56</f>
        <v>紅燒雞塊</v>
      </c>
      <c r="F12" s="16">
        <v>185</v>
      </c>
      <c r="G12" s="14" t="str">
        <f>[1]香中量單!B95</f>
        <v>五香雞腿</v>
      </c>
      <c r="H12" s="16">
        <v>160</v>
      </c>
      <c r="I12" s="66" t="str">
        <f>[1]香中量單!B134</f>
        <v>蔥油雞</v>
      </c>
      <c r="J12" s="13">
        <v>175</v>
      </c>
      <c r="K12" s="14" t="str">
        <f>[1]香中量單!B173</f>
        <v>百頁蒸蛋</v>
      </c>
      <c r="L12" s="16">
        <v>75</v>
      </c>
      <c r="M12" s="17" t="str">
        <f>[1]香中量單!B212</f>
        <v>蒜香雞堡</v>
      </c>
      <c r="N12" s="13">
        <v>165</v>
      </c>
      <c r="O12" s="14" t="str">
        <f>[1]香中量單!B251</f>
        <v>香酥魚排</v>
      </c>
      <c r="P12" s="19">
        <v>185</v>
      </c>
    </row>
    <row r="13" spans="1:18" ht="23.25" customHeight="1" thickBot="1">
      <c r="A13" s="70"/>
      <c r="B13" s="13" t="s">
        <v>8</v>
      </c>
      <c r="C13" s="14" t="str">
        <f>[1]香中量單!B17</f>
        <v>紅白炒蛋</v>
      </c>
      <c r="D13" s="16">
        <v>85</v>
      </c>
      <c r="E13" s="14" t="str">
        <f>[1]香中量單!B58</f>
        <v>三色肉未</v>
      </c>
      <c r="F13" s="16">
        <v>55</v>
      </c>
      <c r="G13" s="14" t="str">
        <f>[1]香中量單!B97</f>
        <v>福州丸</v>
      </c>
      <c r="H13" s="16">
        <v>132</v>
      </c>
      <c r="I13" s="50" t="str">
        <f>[1]香中量單!B135</f>
        <v>肉絲玉菜</v>
      </c>
      <c r="J13" s="13">
        <v>85</v>
      </c>
      <c r="K13" s="14" t="str">
        <f>[1]香中量單!B175</f>
        <v>白菜燴菇菇</v>
      </c>
      <c r="L13" s="16">
        <v>85</v>
      </c>
      <c r="M13" s="17" t="str">
        <f>[1]香中量單!B213</f>
        <v>三色玉米</v>
      </c>
      <c r="N13" s="13">
        <v>75</v>
      </c>
      <c r="O13" s="14" t="str">
        <f>[1]香中量單!B252</f>
        <v>紅燒肉丁</v>
      </c>
      <c r="P13" s="16">
        <v>75</v>
      </c>
      <c r="R13" s="61"/>
    </row>
    <row r="14" spans="1:18" ht="23.25" customHeight="1" thickBot="1">
      <c r="A14" s="70"/>
      <c r="B14" s="13" t="s">
        <v>9</v>
      </c>
      <c r="C14" s="56" t="s">
        <v>10</v>
      </c>
      <c r="D14" s="16">
        <v>50</v>
      </c>
      <c r="E14" s="14" t="s">
        <v>10</v>
      </c>
      <c r="F14" s="16">
        <v>50</v>
      </c>
      <c r="G14" s="14" t="s">
        <v>10</v>
      </c>
      <c r="H14" s="16">
        <v>50</v>
      </c>
      <c r="I14" s="14" t="s">
        <v>10</v>
      </c>
      <c r="J14" s="16">
        <v>50</v>
      </c>
      <c r="K14" s="14" t="s">
        <v>10</v>
      </c>
      <c r="L14" s="16">
        <v>50</v>
      </c>
      <c r="M14" s="17" t="str">
        <f>K14</f>
        <v>季節蔬菜</v>
      </c>
      <c r="N14" s="13">
        <v>95</v>
      </c>
      <c r="O14" s="14" t="s">
        <v>10</v>
      </c>
      <c r="P14" s="19">
        <v>50</v>
      </c>
      <c r="R14" s="61"/>
    </row>
    <row r="15" spans="1:18" ht="23.25" customHeight="1" thickBot="1">
      <c r="A15" s="70"/>
      <c r="B15" s="13" t="s">
        <v>11</v>
      </c>
      <c r="C15" s="14" t="str">
        <f>[1]香中量單!B22</f>
        <v>刺瓜魚丸湯</v>
      </c>
      <c r="D15" s="16">
        <v>35</v>
      </c>
      <c r="E15" s="14" t="str">
        <f>[1]香中量單!B63</f>
        <v>八寶湯</v>
      </c>
      <c r="F15" s="16">
        <v>30</v>
      </c>
      <c r="G15" s="14"/>
      <c r="H15" s="16"/>
      <c r="I15" s="50" t="str">
        <f>[1]香中量單!B140</f>
        <v>銀芽三絲湯</v>
      </c>
      <c r="J15" s="13">
        <v>40</v>
      </c>
      <c r="K15" s="14" t="str">
        <f>[1]香中量單!B180</f>
        <v>冬瓜素羹湯</v>
      </c>
      <c r="L15" s="16">
        <v>30</v>
      </c>
      <c r="M15" s="17" t="str">
        <f>[1]香中量單!B218</f>
        <v>海芽豆腐湯</v>
      </c>
      <c r="N15" s="13">
        <v>50</v>
      </c>
      <c r="O15" s="14" t="s">
        <v>25</v>
      </c>
      <c r="P15" s="19">
        <v>30</v>
      </c>
    </row>
    <row r="16" spans="1:18" ht="23.25" customHeight="1" thickBot="1">
      <c r="A16" s="70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0"/>
      <c r="B17" s="37"/>
      <c r="C17" s="38"/>
      <c r="D17" s="27"/>
      <c r="E17" s="38"/>
      <c r="F17" s="27"/>
      <c r="G17" s="38"/>
      <c r="H17" s="27"/>
      <c r="I17" s="39" t="s">
        <v>19</v>
      </c>
      <c r="J17" s="25"/>
      <c r="K17" s="28"/>
      <c r="L17" s="40"/>
      <c r="M17" s="39"/>
      <c r="N17" s="37"/>
      <c r="O17" s="28"/>
      <c r="P17" s="67"/>
    </row>
    <row r="18" spans="1:16" ht="23.25" customHeight="1" thickBot="1">
      <c r="A18" s="70" t="s">
        <v>12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 thickBot="1">
      <c r="A19" s="70"/>
      <c r="B19" s="60" t="s">
        <v>20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 thickBot="1">
      <c r="A20" s="70"/>
      <c r="B20" s="13" t="s">
        <v>7</v>
      </c>
      <c r="C20" s="14" t="str">
        <f>[1]香中量單!B29</f>
        <v>枸杞燉雞</v>
      </c>
      <c r="D20" s="16">
        <v>165</v>
      </c>
      <c r="E20" s="14" t="str">
        <f>[1]香中量單!B69</f>
        <v>回鍋肉</v>
      </c>
      <c r="F20" s="16">
        <v>175</v>
      </c>
      <c r="G20" s="14" t="str">
        <f>[1]香中量單!B108</f>
        <v>紅燒肉丁</v>
      </c>
      <c r="H20" s="16">
        <v>165</v>
      </c>
      <c r="I20" s="17" t="str">
        <f>[1]香中量單!B147</f>
        <v>香蒜香腸</v>
      </c>
      <c r="J20" s="13">
        <v>165</v>
      </c>
      <c r="K20" s="14" t="str">
        <f>[1]香中量單!B186</f>
        <v>醬燒豆皮</v>
      </c>
      <c r="L20" s="16">
        <v>85</v>
      </c>
      <c r="M20" s="17" t="str">
        <f>[1]香中量單!B225</f>
        <v>洋蔥肉片</v>
      </c>
      <c r="N20" s="13">
        <v>160</v>
      </c>
      <c r="O20" s="68" t="str">
        <f>[1]香中量單!B264</f>
        <v>鍋燒油腐肉丁</v>
      </c>
      <c r="P20" s="19">
        <v>165</v>
      </c>
    </row>
    <row r="21" spans="1:16" ht="23.25" customHeight="1" thickBot="1">
      <c r="A21" s="70"/>
      <c r="B21" s="13" t="s">
        <v>8</v>
      </c>
      <c r="C21" s="14" t="str">
        <f>[1]香中量單!B32</f>
        <v>絲瓜鮮味</v>
      </c>
      <c r="D21" s="59">
        <v>110</v>
      </c>
      <c r="E21" s="14" t="str">
        <f>[1]香中量單!B72</f>
        <v>冬瓜培根</v>
      </c>
      <c r="F21" s="16">
        <v>75</v>
      </c>
      <c r="G21" s="14" t="str">
        <f>[1]香中量單!B112</f>
        <v>青瓜燴诲鲜</v>
      </c>
      <c r="H21" s="16">
        <v>75</v>
      </c>
      <c r="I21" s="17" t="str">
        <f>[1]香中量單!B149</f>
        <v>白菜細線</v>
      </c>
      <c r="J21" s="13">
        <v>70</v>
      </c>
      <c r="K21" s="14" t="str">
        <f>[1]香中量單!B189</f>
        <v>銀芽三絲</v>
      </c>
      <c r="L21" s="16">
        <v>75</v>
      </c>
      <c r="M21" s="17" t="str">
        <f>[1]香中量單!B228</f>
        <v>玉菜粉絲</v>
      </c>
      <c r="N21" s="13">
        <v>95</v>
      </c>
      <c r="O21" s="14" t="str">
        <f>[1]香中量單!B267</f>
        <v>綠瓜肉片</v>
      </c>
      <c r="P21" s="19">
        <v>60</v>
      </c>
    </row>
    <row r="22" spans="1:16" ht="23.25" customHeight="1" thickBot="1">
      <c r="A22" s="70"/>
      <c r="B22" s="13" t="s">
        <v>9</v>
      </c>
      <c r="C22" s="56" t="s">
        <v>10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9">
        <v>50</v>
      </c>
    </row>
    <row r="23" spans="1:16" ht="23.25" customHeight="1" thickBot="1">
      <c r="A23" s="70"/>
      <c r="B23" s="13" t="s">
        <v>11</v>
      </c>
      <c r="C23" s="14"/>
      <c r="D23" s="16"/>
      <c r="E23" s="14"/>
      <c r="F23" s="16"/>
      <c r="G23" s="14"/>
      <c r="H23" s="16"/>
      <c r="I23" s="17"/>
      <c r="J23" s="13"/>
      <c r="K23" s="14"/>
      <c r="L23" s="16"/>
      <c r="M23" s="17"/>
      <c r="N23" s="13"/>
      <c r="O23" s="14"/>
      <c r="P23" s="19"/>
    </row>
    <row r="24" spans="1:16" ht="23.25" customHeight="1" thickBot="1">
      <c r="A24" s="70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1" t="s">
        <v>21</v>
      </c>
      <c r="B25" s="71"/>
      <c r="C25" s="71"/>
      <c r="D25" s="71"/>
      <c r="E25" s="71"/>
      <c r="F25" s="71"/>
      <c r="G25" s="71"/>
      <c r="H25" s="72" t="s">
        <v>22</v>
      </c>
      <c r="I25" s="72"/>
      <c r="J25" s="72"/>
      <c r="K25" s="72"/>
      <c r="L25" s="69" t="s">
        <v>23</v>
      </c>
      <c r="M25" s="69"/>
      <c r="N25" s="69"/>
      <c r="O25" s="69"/>
      <c r="P25" s="69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2024-01-07T12:25:28Z</cp:lastPrinted>
  <dcterms:created xsi:type="dcterms:W3CDTF">2021-03-12T11:59:10Z</dcterms:created>
  <dcterms:modified xsi:type="dcterms:W3CDTF">2024-08-22T11:34:10Z</dcterms:modified>
  <dc:language>zh-TW</dc:language>
</cp:coreProperties>
</file>