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I21" i="7"/>
  <c r="G21" i="7"/>
  <c r="E21" i="7"/>
  <c r="C21" i="7"/>
  <c r="O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C13" i="7"/>
  <c r="O12" i="7"/>
  <c r="M12" i="7"/>
  <c r="K12" i="7"/>
  <c r="I12" i="7"/>
  <c r="G12" i="7"/>
  <c r="E12" i="7"/>
  <c r="I7" i="7"/>
  <c r="M6" i="7"/>
  <c r="I6" i="7"/>
  <c r="G6" i="7"/>
  <c r="C6" i="7"/>
  <c r="K5" i="7"/>
  <c r="I5" i="7"/>
  <c r="G5" i="7"/>
  <c r="E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<sst xmlns="http://schemas.openxmlformats.org/spreadsheetml/2006/main" count="74" uniqueCount="39">
  <si>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</si>
  <si>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</si>
  <si>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</si>
  <si>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</si>
  <si>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</si>
  <si>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</si>
  <si>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</si>
  <si>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</si>
  <si>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</si>
  <si>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</si>
  <si>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</si>
  <si>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</si>
  <si>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</si>
  <si>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</si>
  <si>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</si>
  <si>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</si>
  <si>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</si>
  <si>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</si>
  <si>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</si>
  <si>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</si>
  <si>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</si>
  <si>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</si>
  <si>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</si>
  <si>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</si>
  <si>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</si>
  <si>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</si>
  <si>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</si>
  <si>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</si>
  <si>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</si>
  <si>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</si>
  <si>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</si>
  <si>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特殊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</si>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</sst>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213-1219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9">
          <cell r="B9" t="str">
            <v>桂冠饅頭</v>
          </cell>
        </row>
        <row r="18">
          <cell r="B18" t="str">
            <v>胡瓜麵線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香酥雞腿</v>
          </cell>
        </row>
        <row r="59">
          <cell r="B59" t="str">
            <v>紅豆紫米甜湯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玉米濃湯</v>
          </cell>
        </row>
        <row r="87">
          <cell r="B87" t="str">
            <v>麵包</v>
          </cell>
        </row>
        <row r="93">
          <cell r="B93" t="str">
            <v>香酥魚排</v>
          </cell>
        </row>
        <row r="99">
          <cell r="B99" t="str">
            <v>胡瓜鮮味湯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竹筍排骨湯</v>
          </cell>
        </row>
        <row r="121">
          <cell r="B121" t="str">
            <v>白稀飯</v>
          </cell>
        </row>
        <row r="122">
          <cell r="B122" t="str">
            <v>蓮子麵筋</v>
          </cell>
        </row>
        <row r="123">
          <cell r="B123" t="str">
            <v>酥肉鬆</v>
          </cell>
        </row>
        <row r="132">
          <cell r="B132" t="str">
            <v>梅干扣肉</v>
          </cell>
        </row>
        <row r="138">
          <cell r="B138" t="str">
            <v>木瓜枸杞排骨湯</v>
          </cell>
        </row>
        <row r="145">
          <cell r="B145" t="str">
            <v>紅燒雞捲</v>
          </cell>
        </row>
        <row r="147">
          <cell r="B147" t="str">
            <v>胡瓜泡鱿魚</v>
          </cell>
        </row>
        <row r="152">
          <cell r="B152" t="str">
            <v>白菜豆腐湯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胡瓜炒肉絲</v>
          </cell>
        </row>
        <row r="216">
          <cell r="B216" t="str">
            <v>海芽味噌湯</v>
          </cell>
        </row>
        <row r="230">
          <cell r="B230" t="str">
            <v>冬瓜香菇湯</v>
          </cell>
        </row>
        <row r="249">
          <cell r="B249" t="str">
            <v>雞肉飯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香雞排</v>
          </cell>
        </row>
        <row r="263">
          <cell r="B263" t="str">
            <v>沙茶白菜</v>
          </cell>
        </row>
        <row r="268">
          <cell r="B268" t="str">
            <v>番茄蛋花湯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G9" sqref="G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54" t="s">
        <v>16</v>
      </c>
      <c r="C3" s="87">
        <v>44543</v>
      </c>
      <c r="D3" s="88"/>
      <c r="E3" s="81">
        <f>C3+1</f>
        <v>44544</v>
      </c>
      <c r="F3" s="82"/>
      <c r="G3" s="81">
        <f>E3+1</f>
        <v>44545</v>
      </c>
      <c r="H3" s="82"/>
      <c r="I3" s="81">
        <f>G3+1</f>
        <v>44546</v>
      </c>
      <c r="J3" s="82"/>
      <c r="K3" s="81">
        <f>I3+1</f>
        <v>44547</v>
      </c>
      <c r="L3" s="82"/>
      <c r="M3" s="81">
        <f>K3+1</f>
        <v>44548</v>
      </c>
      <c r="N3" s="82"/>
      <c r="O3" s="81">
        <f>M3+1</f>
        <v>44549</v>
      </c>
      <c r="P3" s="82"/>
    </row>
    <row r="4" spans="1:18" ht="23.25" customHeight="1" thickBot="1">
      <c r="A4" s="86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2" t="s">
        <v>3</v>
      </c>
      <c r="B5" s="40" t="s">
        <v>5</v>
      </c>
      <c r="C5" s="41" t="s">
        <v>18</v>
      </c>
      <c r="D5" s="42">
        <v>300</v>
      </c>
      <c r="E5" s="56" t="str">
        <f>[1]香中量單!B44</f>
        <v>肉絲蛋炒飯</v>
      </c>
      <c r="F5" s="57">
        <v>320</v>
      </c>
      <c r="G5" s="41" t="str">
        <f>[1]香中量單!B82</f>
        <v>玉米濃湯</v>
      </c>
      <c r="H5" s="42">
        <v>120</v>
      </c>
      <c r="I5" s="43" t="str">
        <f>[1]香中量單!B121</f>
        <v>白稀飯</v>
      </c>
      <c r="J5" s="40">
        <v>280</v>
      </c>
      <c r="K5" s="41" t="str">
        <f>[1]香中量單!B161</f>
        <v>什錦蔬菜炒麵</v>
      </c>
      <c r="L5" s="42">
        <v>320</v>
      </c>
      <c r="M5" s="43" t="s">
        <v>19</v>
      </c>
      <c r="N5" s="40">
        <v>300</v>
      </c>
      <c r="O5" s="41" t="s">
        <v>20</v>
      </c>
      <c r="P5" s="44">
        <v>275</v>
      </c>
    </row>
    <row r="6" spans="1:18" ht="23.25" customHeight="1">
      <c r="A6" s="83"/>
      <c r="B6" s="2" t="s">
        <v>21</v>
      </c>
      <c r="C6" s="14" t="str">
        <f>[1]香中量單!B9</f>
        <v>桂冠饅頭</v>
      </c>
      <c r="D6" s="16">
        <v>120</v>
      </c>
      <c r="E6" s="19"/>
      <c r="F6" s="58"/>
      <c r="G6" s="14" t="str">
        <f>[1]香中量單!B87</f>
        <v>麵包</v>
      </c>
      <c r="H6" s="15">
        <v>180</v>
      </c>
      <c r="I6" s="3" t="str">
        <f>[1]香中量單!B122</f>
        <v>蓮子麵筋</v>
      </c>
      <c r="J6" s="13">
        <v>120</v>
      </c>
      <c r="K6" s="14"/>
      <c r="L6" s="16"/>
      <c r="M6" s="14" t="str">
        <f>[1]香中量單!B204</f>
        <v>鮮奶饅頭</v>
      </c>
      <c r="N6" s="2">
        <v>200</v>
      </c>
      <c r="O6" s="14" t="s">
        <v>22</v>
      </c>
      <c r="P6" s="28">
        <v>120</v>
      </c>
    </row>
    <row r="7" spans="1:18" ht="23.25" customHeight="1">
      <c r="A7" s="83"/>
      <c r="B7" s="2"/>
      <c r="C7" s="14"/>
      <c r="D7" s="17"/>
      <c r="E7" s="19"/>
      <c r="F7" s="22"/>
      <c r="G7" s="14"/>
      <c r="H7" s="59"/>
      <c r="I7" s="3" t="str">
        <f>[1]香中量單!B123</f>
        <v>酥肉鬆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4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2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23</v>
      </c>
      <c r="N10" s="2">
        <v>300</v>
      </c>
      <c r="O10" s="30" t="s">
        <v>24</v>
      </c>
      <c r="P10" s="28">
        <v>290</v>
      </c>
    </row>
    <row r="11" spans="1:18" ht="23.25" customHeight="1">
      <c r="A11" s="73"/>
      <c r="B11" s="64" t="s">
        <v>25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3"/>
      <c r="B12" s="2" t="s">
        <v>8</v>
      </c>
      <c r="C12" s="14" t="s">
        <v>26</v>
      </c>
      <c r="D12" s="15">
        <v>195</v>
      </c>
      <c r="E12" s="14" t="str">
        <f>[1]香中量單!B54</f>
        <v>香酥雞腿</v>
      </c>
      <c r="F12" s="15">
        <v>185</v>
      </c>
      <c r="G12" s="14" t="str">
        <f>[1]香中量單!B93</f>
        <v>香酥魚排</v>
      </c>
      <c r="H12" s="15">
        <v>160</v>
      </c>
      <c r="I12" s="23" t="str">
        <f>[1]香中量單!B132</f>
        <v>梅干扣肉</v>
      </c>
      <c r="J12" s="2">
        <v>165</v>
      </c>
      <c r="K12" s="14" t="str">
        <f>[1]香中量單!B171</f>
        <v>三杯豆包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雞肉飯</v>
      </c>
      <c r="P12" s="28">
        <v>75</v>
      </c>
      <c r="R12" s="65"/>
    </row>
    <row r="13" spans="1:18" ht="23.25" customHeight="1">
      <c r="A13" s="73"/>
      <c r="B13" s="2" t="s">
        <v>9</v>
      </c>
      <c r="C13" s="14" t="str">
        <f>[1]香中量單!B18</f>
        <v>胡瓜麵線</v>
      </c>
      <c r="D13" s="15">
        <v>85</v>
      </c>
      <c r="E13" s="14" t="s">
        <v>27</v>
      </c>
      <c r="F13" s="15">
        <v>55</v>
      </c>
      <c r="G13" s="14" t="s">
        <v>28</v>
      </c>
      <c r="H13" s="15">
        <v>85</v>
      </c>
      <c r="I13" s="23" t="s">
        <v>29</v>
      </c>
      <c r="J13" s="2">
        <v>75</v>
      </c>
      <c r="K13" s="14" t="s">
        <v>30</v>
      </c>
      <c r="L13" s="15">
        <v>85</v>
      </c>
      <c r="M13" s="3" t="str">
        <f>[1]香中量單!B212</f>
        <v>胡瓜炒肉絲</v>
      </c>
      <c r="N13" s="2">
        <v>60</v>
      </c>
      <c r="O13" s="14" t="str">
        <f>[1]香中量單!B252</f>
        <v>塔香紫茄</v>
      </c>
      <c r="P13" s="15">
        <v>75</v>
      </c>
      <c r="R13" s="61"/>
    </row>
    <row r="14" spans="1:18" ht="23.25" customHeight="1">
      <c r="A14" s="73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73"/>
      <c r="B15" s="2" t="s">
        <v>12</v>
      </c>
      <c r="C15" s="14" t="str">
        <f>[1]香中量單!B22</f>
        <v>大瓜貢丸湯</v>
      </c>
      <c r="D15" s="15">
        <v>60</v>
      </c>
      <c r="E15" s="14" t="str">
        <f>[1]香中量單!B59</f>
        <v>紅豆紫米甜湯</v>
      </c>
      <c r="F15" s="15">
        <v>75</v>
      </c>
      <c r="G15" s="14" t="str">
        <f>[1]香中量單!B99</f>
        <v>胡瓜鮮味湯</v>
      </c>
      <c r="H15" s="15">
        <v>60</v>
      </c>
      <c r="I15" s="23" t="str">
        <f>[1]香中量單!B138</f>
        <v>木瓜枸杞排骨湯</v>
      </c>
      <c r="J15" s="2">
        <v>30</v>
      </c>
      <c r="K15" s="14" t="str">
        <f>[1]香中量單!B178</f>
        <v>綠豆薏仁甜湯</v>
      </c>
      <c r="L15" s="15">
        <v>75</v>
      </c>
      <c r="M15" s="3" t="str">
        <f>[1]香中量單!B216</f>
        <v>海芽味噌湯</v>
      </c>
      <c r="N15" s="2">
        <v>35</v>
      </c>
      <c r="O15" s="14" t="str">
        <f>[1]香中量單!B256</f>
        <v>蘿蔔魚羹湯</v>
      </c>
      <c r="P15" s="28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4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2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3"/>
      <c r="B19" s="64" t="s">
        <v>31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3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紅糟肉片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紅燒雞捲</v>
      </c>
      <c r="J20" s="2">
        <v>165</v>
      </c>
      <c r="K20" s="14" t="s">
        <v>32</v>
      </c>
      <c r="L20" s="15">
        <v>85</v>
      </c>
      <c r="M20" s="3" t="s">
        <v>33</v>
      </c>
      <c r="N20" s="2">
        <v>160</v>
      </c>
      <c r="O20" s="66" t="str">
        <f>[1]香中量單!B262</f>
        <v>香雞排</v>
      </c>
      <c r="P20" s="28">
        <v>165</v>
      </c>
    </row>
    <row r="21" spans="1:16" ht="23.25" customHeight="1">
      <c r="A21" s="73"/>
      <c r="B21" s="2" t="s">
        <v>9</v>
      </c>
      <c r="C21" s="67" t="str">
        <f>[1]香中量單!B29</f>
        <v>脆瓜魷魚</v>
      </c>
      <c r="D21" s="18">
        <v>110</v>
      </c>
      <c r="E21" s="14" t="str">
        <f>[1]香中量單!B70</f>
        <v>蛋酥白菜</v>
      </c>
      <c r="F21" s="15">
        <v>75</v>
      </c>
      <c r="G21" s="14" t="str">
        <f>[1]香中量單!B108</f>
        <v>五味淋茄</v>
      </c>
      <c r="H21" s="15">
        <v>75</v>
      </c>
      <c r="I21" s="3" t="str">
        <f>[1]香中量單!B147</f>
        <v>胡瓜泡鱿魚</v>
      </c>
      <c r="J21" s="2">
        <v>70</v>
      </c>
      <c r="K21" s="14" t="s">
        <v>34</v>
      </c>
      <c r="L21" s="15">
        <v>75</v>
      </c>
      <c r="M21" s="3" t="s">
        <v>35</v>
      </c>
      <c r="N21" s="2">
        <v>95</v>
      </c>
      <c r="O21" s="14" t="str">
        <f>[1]香中量單!B263</f>
        <v>沙茶白菜</v>
      </c>
      <c r="P21" s="28">
        <v>60</v>
      </c>
    </row>
    <row r="22" spans="1:16" ht="23.25" customHeight="1">
      <c r="A22" s="73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3"/>
      <c r="B23" s="2" t="s">
        <v>12</v>
      </c>
      <c r="C23" s="14" t="str">
        <f>[1]香中量單!B34</f>
        <v>海芽蛋花湯</v>
      </c>
      <c r="D23" s="15">
        <v>35</v>
      </c>
      <c r="E23" s="14" t="str">
        <f>[1]香中量單!B75</f>
        <v>玉米蛋花湯</v>
      </c>
      <c r="F23" s="15">
        <v>30</v>
      </c>
      <c r="G23" s="14" t="str">
        <f>[1]香中量單!B112</f>
        <v>竹筍排骨湯</v>
      </c>
      <c r="H23" s="15">
        <v>60</v>
      </c>
      <c r="I23" s="3" t="str">
        <f>[1]香中量單!B152</f>
        <v>白菜豆腐湯</v>
      </c>
      <c r="J23" s="2">
        <v>35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[1]香中量單!B268</f>
        <v>番茄蛋花湯</v>
      </c>
      <c r="P23" s="28">
        <v>35</v>
      </c>
    </row>
    <row r="24" spans="1:16" ht="23.25" customHeight="1" thickBot="1">
      <c r="A24" s="74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5" t="s">
        <v>36</v>
      </c>
      <c r="B25" s="76"/>
      <c r="C25" s="76"/>
      <c r="D25" s="76"/>
      <c r="E25" s="76"/>
      <c r="F25" s="76"/>
      <c r="G25" s="76"/>
      <c r="H25" s="77" t="s">
        <v>37</v>
      </c>
      <c r="I25" s="78"/>
      <c r="J25" s="78"/>
      <c r="K25" s="78"/>
      <c r="L25" s="79" t="s">
        <v>38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2021-09-23T16:34:00Z</cp:lastPrinted>
  <dcterms:created xsi:type="dcterms:W3CDTF">2021-03-12T11:59:10Z</dcterms:created>
  <dcterms:modified xsi:type="dcterms:W3CDTF">2021-12-12T14:59:01Z</dcterms:modified>
</cp:coreProperties>
</file>