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622C61-A3C0-4D82-A57D-45B1B98D5743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" i="2" l="1"/>
  <c r="M5" i="2"/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C15" i="2"/>
  <c r="M14" i="2"/>
  <c r="O13" i="2"/>
  <c r="M13" i="2"/>
  <c r="K13" i="2"/>
  <c r="G13" i="2"/>
  <c r="E13" i="2"/>
  <c r="C13" i="2"/>
  <c r="O12" i="2"/>
  <c r="M12" i="2"/>
  <c r="K12" i="2"/>
  <c r="G12" i="2"/>
  <c r="E12" i="2"/>
  <c r="C12" i="2"/>
  <c r="G10" i="2"/>
  <c r="I6" i="2"/>
  <c r="O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<sst xmlns="http://schemas.openxmlformats.org/spreadsheetml/2006/main" count="61" uniqueCount="28">
  <si>
    <t>香園教養院週菜單</t>
  </si>
  <si>
    <t>～～～ 粒粒米食點點我心  寰宇食品真心關懷  祝您用餐愉快 ～～～</t>
  </si>
  <si>
    <t>餐別</t>
  </si>
  <si>
    <t>日期</t>
  </si>
  <si>
    <t>星期</t>
  </si>
  <si>
    <t>熱量</t>
  </si>
  <si>
    <t>早餐</t>
  </si>
  <si>
    <t>主食</t>
  </si>
  <si>
    <t>配菜</t>
  </si>
  <si>
    <t>午餐</t>
  </si>
  <si>
    <t>白飯</t>
  </si>
  <si>
    <t>養生飯</t>
  </si>
  <si>
    <t>特餐</t>
  </si>
  <si>
    <t>主菜</t>
  </si>
  <si>
    <t>副菜</t>
  </si>
  <si>
    <t>青菜</t>
  </si>
  <si>
    <t>季節蔬菜</t>
  </si>
  <si>
    <t>湯</t>
  </si>
  <si>
    <t xml:space="preserve"> </t>
  </si>
  <si>
    <t>晚餐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</si>
  <si>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</si>
  <si>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</si>
  <si>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</si>
  <si>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</si>
  <si>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香菇肉絲炒麵</t>
    <phoneticPr fontId="9" type="noConversion"/>
  </si>
  <si>
    <t>．</t>
  </si>
  <si>
    <t>外</t>
  </si>
  <si>
    <t>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</si>
</sst>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3" borderId="15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3" borderId="19" xfId="1" applyFont="1" applyFill="1" applyBorder="1" applyAlignment="1">
      <alignment horizontal="center" vertical="center" shrinkToFit="1"/>
    </xf>
    <xf numFmtId="0" fontId="6" fillId="3" borderId="20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3" borderId="10" xfId="1" applyFont="1" applyFill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3" borderId="21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177" fontId="6" fillId="0" borderId="22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shrinkToFit="1"/>
    </xf>
    <xf numFmtId="0" fontId="6" fillId="0" borderId="2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177" fontId="6" fillId="0" borderId="39" xfId="1" applyNumberFormat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14" fontId="6" fillId="0" borderId="0" xfId="1" applyNumberFormat="1" applyFont="1" applyAlignment="1">
      <alignment horizontal="center" vertical="center"/>
    </xf>
    <xf numFmtId="0" fontId="6" fillId="0" borderId="19" xfId="1" applyFont="1" applyBorder="1" applyAlignment="1">
      <alignment horizontal="center" shrinkToFit="1"/>
    </xf>
    <xf numFmtId="0" fontId="6" fillId="3" borderId="0" xfId="1" applyFont="1" applyFill="1" applyAlignment="1">
      <alignment horizontal="center" vertical="center" shrinkToFit="1"/>
    </xf>
    <xf numFmtId="0" fontId="5" fillId="0" borderId="0" xfId="1" applyFont="1"/>
    <xf numFmtId="0" fontId="8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2" fillId="0" borderId="42" xfId="0" applyFont="1" applyBorder="1">
      <alignment vertical="center"/>
    </xf>
    <xf numFmtId="0" fontId="6" fillId="0" borderId="8" xfId="1" applyFont="1" applyBorder="1" applyAlignment="1">
      <alignment horizontal="center" vertical="center" shrinkToFit="1"/>
    </xf>
    <xf numFmtId="177" fontId="6" fillId="0" borderId="43" xfId="1" applyNumberFormat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2" fillId="0" borderId="45" xfId="0" applyFont="1" applyBorder="1">
      <alignment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5" fillId="0" borderId="45" xfId="1" applyFont="1" applyBorder="1" applyAlignment="1">
      <alignment horizontal="center"/>
    </xf>
    <xf numFmtId="0" fontId="6" fillId="5" borderId="22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4" fontId="5" fillId="0" borderId="3" xfId="1" applyNumberFormat="1" applyFont="1" applyBorder="1" applyAlignment="1">
      <alignment horizontal="center" vertical="center" textRotation="255"/>
    </xf>
    <xf numFmtId="14" fontId="6" fillId="2" borderId="5" xfId="1" applyNumberFormat="1" applyFont="1" applyFill="1" applyBorder="1" applyAlignment="1">
      <alignment horizontal="center" vertical="center" shrinkToFit="1"/>
    </xf>
    <xf numFmtId="14" fontId="6" fillId="2" borderId="6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255" shrinkToFit="1"/>
    </xf>
    <xf numFmtId="0" fontId="5" fillId="0" borderId="38" xfId="1" applyFont="1" applyBorder="1" applyAlignment="1">
      <alignment horizontal="left" vertical="center"/>
    </xf>
    <xf numFmtId="0" fontId="4" fillId="0" borderId="38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1014-1020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3-1014-1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沙茶肉絲炒飯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豆腐炒蛋</v>
          </cell>
        </row>
        <row r="36">
          <cell r="B36" t="str">
            <v>胡瓜排骨湯</v>
          </cell>
        </row>
        <row r="44">
          <cell r="B44" t="str">
            <v>南瓜雞絲炒米粉</v>
          </cell>
        </row>
        <row r="54">
          <cell r="B54" t="str">
            <v>醬燒雞腿</v>
          </cell>
        </row>
        <row r="57">
          <cell r="B57" t="str">
            <v>絲瓜麵泡</v>
          </cell>
        </row>
        <row r="62">
          <cell r="B62" t="str">
            <v>綠豆湯</v>
          </cell>
        </row>
        <row r="67">
          <cell r="B67" t="str">
            <v>瓜仔肉</v>
          </cell>
        </row>
        <row r="69">
          <cell r="B69" t="str">
            <v>螞蟻上樹</v>
          </cell>
        </row>
        <row r="73">
          <cell r="B73" t="str">
            <v>白菜鲜味湯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蛋酥白菜</v>
          </cell>
        </row>
        <row r="103">
          <cell r="B103" t="str">
            <v>海结蘿蔔湯</v>
          </cell>
        </row>
        <row r="106">
          <cell r="B106" t="str">
            <v>香酥雞堡</v>
          </cell>
        </row>
        <row r="109">
          <cell r="B109" t="str">
            <v>紅仁炒蛋</v>
          </cell>
        </row>
        <row r="114">
          <cell r="B114" t="str">
            <v>黃瓜魚丸湯</v>
          </cell>
        </row>
        <row r="122">
          <cell r="B122" t="str">
            <v>麥香奶茶</v>
          </cell>
        </row>
        <row r="123">
          <cell r="B123" t="str">
            <v>香園麵包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家常油腐</v>
          </cell>
        </row>
        <row r="174">
          <cell r="B174" t="str">
            <v>絞肉蒸蛋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青瓜素羹湯</v>
          </cell>
        </row>
        <row r="210">
          <cell r="B210" t="str">
            <v>照燒雞排</v>
          </cell>
        </row>
        <row r="212">
          <cell r="B212" t="str">
            <v>白菜麵筋</v>
          </cell>
        </row>
        <row r="216">
          <cell r="B216" t="str">
            <v>季節蔬菜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糖醋雞堡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200">
          <cell r="B200" t="str">
            <v>蔬菜瘦肉粥</v>
          </cell>
        </row>
        <row r="204">
          <cell r="B204" t="str">
            <v>黑糖饅頭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11" sqref="C11"/>
    </sheetView>
  </sheetViews>
  <sheetFormatPr defaultColWidth="9"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2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024" width="9" style="1"/>
  </cols>
  <sheetData>
    <row r="1" spans="1:18" ht="39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ht="23.25" customHeight="1" thickBo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8" ht="23.25" customHeight="1" thickBot="1">
      <c r="A3" s="76" t="s">
        <v>2</v>
      </c>
      <c r="B3" s="3" t="s">
        <v>3</v>
      </c>
      <c r="C3" s="77">
        <v>45579</v>
      </c>
      <c r="D3" s="77"/>
      <c r="E3" s="78">
        <f>C3+1</f>
        <v>45580</v>
      </c>
      <c r="F3" s="78"/>
      <c r="G3" s="78">
        <f>E3+1</f>
        <v>45581</v>
      </c>
      <c r="H3" s="78"/>
      <c r="I3" s="78">
        <f>G3+1</f>
        <v>45582</v>
      </c>
      <c r="J3" s="78"/>
      <c r="K3" s="78">
        <f>I3+1</f>
        <v>45583</v>
      </c>
      <c r="L3" s="78"/>
      <c r="M3" s="78">
        <f>K3+1</f>
        <v>45584</v>
      </c>
      <c r="N3" s="78"/>
      <c r="O3" s="78">
        <f>M3+1</f>
        <v>45585</v>
      </c>
      <c r="P3" s="78"/>
    </row>
    <row r="4" spans="1:18" ht="23.25" customHeight="1" thickBot="1">
      <c r="A4" s="76"/>
      <c r="B4" s="57" t="s">
        <v>4</v>
      </c>
      <c r="C4" s="4">
        <v>44256</v>
      </c>
      <c r="D4" s="5" t="s">
        <v>5</v>
      </c>
      <c r="E4" s="6">
        <v>44257</v>
      </c>
      <c r="F4" s="7" t="s">
        <v>5</v>
      </c>
      <c r="G4" s="4">
        <v>44258</v>
      </c>
      <c r="H4" s="5" t="s">
        <v>5</v>
      </c>
      <c r="I4" s="4">
        <v>44259</v>
      </c>
      <c r="J4" s="5" t="s">
        <v>5</v>
      </c>
      <c r="K4" s="6">
        <v>44260</v>
      </c>
      <c r="L4" s="7" t="s">
        <v>5</v>
      </c>
      <c r="M4" s="8">
        <v>44261</v>
      </c>
      <c r="N4" s="9" t="s">
        <v>5</v>
      </c>
      <c r="O4" s="6">
        <v>44262</v>
      </c>
      <c r="P4" s="10" t="s">
        <v>5</v>
      </c>
    </row>
    <row r="5" spans="1:18" ht="23.25" customHeight="1" thickBot="1">
      <c r="A5" s="80" t="s">
        <v>6</v>
      </c>
      <c r="B5" s="11" t="s">
        <v>7</v>
      </c>
      <c r="C5" s="12" t="str">
        <f>[1]香中量單!B5</f>
        <v>沙茶肉絲炒飯</v>
      </c>
      <c r="D5" s="13">
        <v>300</v>
      </c>
      <c r="E5" s="14" t="str">
        <f>[1]香中量單!B44</f>
        <v>南瓜雞絲炒米粉</v>
      </c>
      <c r="F5" s="15">
        <v>320</v>
      </c>
      <c r="G5" s="16" t="s">
        <v>24</v>
      </c>
      <c r="H5" s="63">
        <v>320</v>
      </c>
      <c r="I5" s="16" t="str">
        <f>[1]香中量單!B122</f>
        <v>麥香奶茶</v>
      </c>
      <c r="J5" s="11">
        <v>280</v>
      </c>
      <c r="K5" s="12" t="str">
        <f>[1]香中量單!B161</f>
        <v>香菇蔬菜炒麵</v>
      </c>
      <c r="L5" s="13">
        <v>320</v>
      </c>
      <c r="M5" s="16" t="str">
        <f>[2]香中量單!$B$200</f>
        <v>蔬菜瘦肉粥</v>
      </c>
      <c r="N5" s="11">
        <v>300</v>
      </c>
      <c r="O5" s="12" t="str">
        <f>[1]香中量單!B239</f>
        <v>肉茸香菇炒麵</v>
      </c>
      <c r="P5" s="17">
        <v>275</v>
      </c>
    </row>
    <row r="6" spans="1:18" ht="23.25" customHeight="1" thickBot="1">
      <c r="A6" s="80"/>
      <c r="B6" s="18" t="s">
        <v>8</v>
      </c>
      <c r="C6" s="19"/>
      <c r="D6" s="20"/>
      <c r="E6" s="21"/>
      <c r="F6" s="22"/>
      <c r="G6" s="24"/>
      <c r="H6" s="64"/>
      <c r="I6" s="24" t="str">
        <f>[1]香中量單!B123</f>
        <v>香園麵包</v>
      </c>
      <c r="J6" s="25">
        <v>125</v>
      </c>
      <c r="K6" s="19"/>
      <c r="L6" s="20"/>
      <c r="M6" s="19" t="str">
        <f>[2]香中量單!$B$204</f>
        <v>黑糖饅頭</v>
      </c>
      <c r="N6" s="18">
        <v>120</v>
      </c>
      <c r="O6" s="19"/>
      <c r="P6" s="26"/>
    </row>
    <row r="7" spans="1:18" ht="23.25" customHeight="1" thickBot="1">
      <c r="A7" s="80"/>
      <c r="B7" s="18"/>
      <c r="C7" s="19" t="s">
        <v>25</v>
      </c>
      <c r="D7" s="27"/>
      <c r="E7" s="21"/>
      <c r="F7" s="28"/>
      <c r="G7" s="24"/>
      <c r="H7" s="64"/>
      <c r="I7" s="24"/>
      <c r="J7" s="30"/>
      <c r="K7" s="19"/>
      <c r="L7" s="27"/>
      <c r="M7" s="24"/>
      <c r="N7" s="31"/>
      <c r="O7" s="19"/>
      <c r="P7" s="32"/>
      <c r="Q7" s="65"/>
    </row>
    <row r="8" spans="1:18" ht="23.25" customHeight="1" thickBot="1">
      <c r="A8" s="80"/>
      <c r="B8" s="18"/>
      <c r="C8" s="19"/>
      <c r="D8" s="23"/>
      <c r="E8" s="21"/>
      <c r="F8" s="33"/>
      <c r="G8" s="19"/>
      <c r="H8" s="18"/>
      <c r="I8" s="19"/>
      <c r="J8" s="23"/>
      <c r="K8" s="19"/>
      <c r="L8" s="66"/>
      <c r="M8" s="24"/>
      <c r="N8" s="18"/>
      <c r="O8" s="19"/>
      <c r="P8" s="23"/>
    </row>
    <row r="9" spans="1:18" ht="23.25" customHeight="1" thickBot="1">
      <c r="A9" s="80"/>
      <c r="B9" s="34"/>
      <c r="C9" s="35"/>
      <c r="D9" s="36"/>
      <c r="E9" s="35"/>
      <c r="F9" s="36"/>
      <c r="G9" s="37"/>
      <c r="H9" s="39"/>
      <c r="I9" s="35"/>
      <c r="J9" s="36"/>
      <c r="K9" s="35"/>
      <c r="L9" s="51"/>
      <c r="M9" s="38"/>
      <c r="N9" s="39"/>
      <c r="O9" s="37"/>
      <c r="P9" s="40"/>
    </row>
    <row r="10" spans="1:18" ht="23.25" customHeight="1" thickBot="1">
      <c r="A10" s="80" t="s">
        <v>9</v>
      </c>
      <c r="B10" s="11" t="s">
        <v>7</v>
      </c>
      <c r="C10" s="41" t="s">
        <v>10</v>
      </c>
      <c r="D10" s="13">
        <v>280</v>
      </c>
      <c r="E10" s="41" t="s">
        <v>11</v>
      </c>
      <c r="F10" s="13">
        <v>280</v>
      </c>
      <c r="G10" s="42" t="str">
        <f>[1]香中量單!B92</f>
        <v>豬柳燴飯</v>
      </c>
      <c r="H10" s="13">
        <v>280</v>
      </c>
      <c r="I10" s="43"/>
      <c r="J10" s="11"/>
      <c r="K10" s="42" t="s">
        <v>10</v>
      </c>
      <c r="L10" s="13">
        <v>280</v>
      </c>
      <c r="M10" s="43" t="s">
        <v>10</v>
      </c>
      <c r="N10" s="18">
        <v>280</v>
      </c>
      <c r="O10" s="67" t="s">
        <v>10</v>
      </c>
      <c r="P10" s="68">
        <v>280</v>
      </c>
    </row>
    <row r="11" spans="1:18" ht="23.25" customHeight="1" thickBot="1">
      <c r="A11" s="80"/>
      <c r="B11" s="44" t="s">
        <v>12</v>
      </c>
      <c r="C11" s="19"/>
      <c r="D11" s="23"/>
      <c r="E11" s="19"/>
      <c r="F11" s="23"/>
      <c r="G11" s="19"/>
      <c r="H11" s="23"/>
      <c r="I11" s="45"/>
      <c r="J11" s="18"/>
      <c r="K11" s="19"/>
      <c r="L11" s="23"/>
      <c r="M11" s="46"/>
      <c r="N11" s="23"/>
      <c r="O11" s="58"/>
      <c r="P11" s="23"/>
      <c r="Q11" s="69"/>
    </row>
    <row r="12" spans="1:18" ht="23.25" customHeight="1" thickBot="1">
      <c r="A12" s="80"/>
      <c r="B12" s="18" t="s">
        <v>13</v>
      </c>
      <c r="C12" s="19" t="str">
        <f>[1]香中量單!B15</f>
        <v>香滷肉丁</v>
      </c>
      <c r="D12" s="23">
        <v>195</v>
      </c>
      <c r="E12" s="19" t="str">
        <f>[1]香中量單!B54</f>
        <v>醬燒雞腿</v>
      </c>
      <c r="F12" s="23">
        <v>185</v>
      </c>
      <c r="G12" s="19" t="str">
        <f>[1]香中量單!B94</f>
        <v>黑胡椒肉絲</v>
      </c>
      <c r="H12" s="23">
        <v>160</v>
      </c>
      <c r="I12" s="45" t="s">
        <v>26</v>
      </c>
      <c r="J12" s="18"/>
      <c r="K12" s="19" t="str">
        <f>[1]香中量單!B171</f>
        <v>家常油腐</v>
      </c>
      <c r="L12" s="23">
        <v>75</v>
      </c>
      <c r="M12" s="24" t="str">
        <f>[1]香中量單!B210</f>
        <v>照燒雞排</v>
      </c>
      <c r="N12" s="18">
        <v>185</v>
      </c>
      <c r="O12" s="19" t="str">
        <f>[1]香中量單!B249</f>
        <v>味噌肉絲</v>
      </c>
      <c r="P12" s="23">
        <v>75</v>
      </c>
    </row>
    <row r="13" spans="1:18" ht="23.25" customHeight="1" thickBot="1">
      <c r="A13" s="80"/>
      <c r="B13" s="18" t="s">
        <v>14</v>
      </c>
      <c r="C13" s="19" t="str">
        <f>[1]香中量單!B18</f>
        <v>菜脯炒干片</v>
      </c>
      <c r="D13" s="23">
        <v>85</v>
      </c>
      <c r="E13" s="19" t="str">
        <f>[1]香中量單!B57</f>
        <v>絲瓜麵泡</v>
      </c>
      <c r="F13" s="23">
        <v>55</v>
      </c>
      <c r="G13" s="19" t="str">
        <f>[1]香中量單!B98</f>
        <v>蛋酥白菜</v>
      </c>
      <c r="H13" s="23">
        <v>85</v>
      </c>
      <c r="I13" s="45" t="s">
        <v>27</v>
      </c>
      <c r="J13" s="18"/>
      <c r="K13" s="19" t="str">
        <f>[1]香中量單!B174</f>
        <v>絞肉蒸蛋</v>
      </c>
      <c r="L13" s="23">
        <v>85</v>
      </c>
      <c r="M13" s="24" t="str">
        <f>[1]香中量單!B212</f>
        <v>白菜麵筋</v>
      </c>
      <c r="N13" s="18">
        <v>85</v>
      </c>
      <c r="O13" s="19" t="str">
        <f>[1]香中量單!B252</f>
        <v>青瓜香片</v>
      </c>
      <c r="P13" s="29">
        <v>75</v>
      </c>
      <c r="R13" s="59"/>
    </row>
    <row r="14" spans="1:18" ht="23.25" customHeight="1" thickBot="1">
      <c r="A14" s="80"/>
      <c r="B14" s="18" t="s">
        <v>15</v>
      </c>
      <c r="C14" s="21" t="s">
        <v>16</v>
      </c>
      <c r="D14" s="23">
        <v>50</v>
      </c>
      <c r="E14" s="19" t="s">
        <v>16</v>
      </c>
      <c r="F14" s="23">
        <v>50</v>
      </c>
      <c r="G14" s="19" t="s">
        <v>16</v>
      </c>
      <c r="H14" s="23">
        <v>50</v>
      </c>
      <c r="I14" s="24"/>
      <c r="J14" s="18"/>
      <c r="K14" s="19" t="s">
        <v>16</v>
      </c>
      <c r="L14" s="23">
        <v>50</v>
      </c>
      <c r="M14" s="24" t="str">
        <f>[1]香中量單!B216</f>
        <v>季節蔬菜</v>
      </c>
      <c r="N14" s="18">
        <v>50</v>
      </c>
      <c r="O14" s="19" t="s">
        <v>16</v>
      </c>
      <c r="P14" s="66">
        <v>50</v>
      </c>
      <c r="R14" s="59"/>
    </row>
    <row r="15" spans="1:18" ht="23.25" customHeight="1" thickBot="1">
      <c r="A15" s="80"/>
      <c r="B15" s="18" t="s">
        <v>17</v>
      </c>
      <c r="C15" s="19" t="str">
        <f>[1]香中量單!B22</f>
        <v>青絲雞絲湯</v>
      </c>
      <c r="D15" s="23">
        <v>35</v>
      </c>
      <c r="E15" s="19" t="str">
        <f>[1]香中量單!B62</f>
        <v>綠豆湯</v>
      </c>
      <c r="F15" s="23">
        <v>75</v>
      </c>
      <c r="G15" s="19" t="str">
        <f>[1]香中量單!B103</f>
        <v>海结蘿蔔湯</v>
      </c>
      <c r="H15" s="23">
        <v>45</v>
      </c>
      <c r="I15" s="45"/>
      <c r="J15" s="18"/>
      <c r="K15" s="19" t="str">
        <f>[1]香中量單!B178</f>
        <v>冬瓜雞湯</v>
      </c>
      <c r="L15" s="23">
        <v>75</v>
      </c>
      <c r="M15" s="24" t="str">
        <f>[1]香中量單!B218</f>
        <v>薑絲海芽湯</v>
      </c>
      <c r="N15" s="18">
        <v>30</v>
      </c>
      <c r="O15" s="19" t="str">
        <f>[1]香中量單!B256</f>
        <v>竹筍肉絲湯</v>
      </c>
      <c r="P15" s="23">
        <v>30</v>
      </c>
    </row>
    <row r="16" spans="1:18" ht="23.25" customHeight="1" thickBot="1">
      <c r="A16" s="80"/>
      <c r="B16" s="18"/>
      <c r="C16" s="19"/>
      <c r="D16" s="23"/>
      <c r="E16" s="19"/>
      <c r="F16" s="23"/>
      <c r="G16" s="19"/>
      <c r="H16" s="23"/>
      <c r="I16" s="24"/>
      <c r="J16" s="18"/>
      <c r="K16" s="19"/>
      <c r="L16" s="47"/>
      <c r="M16" s="24"/>
      <c r="N16" s="18"/>
      <c r="O16" s="70"/>
      <c r="P16" s="23"/>
    </row>
    <row r="17" spans="1:16" ht="23.25" customHeight="1" thickBot="1">
      <c r="A17" s="80"/>
      <c r="B17" s="48"/>
      <c r="C17" s="49"/>
      <c r="D17" s="36"/>
      <c r="E17" s="49"/>
      <c r="F17" s="36"/>
      <c r="G17" s="49"/>
      <c r="H17" s="36"/>
      <c r="I17" s="50" t="s">
        <v>18</v>
      </c>
      <c r="J17" s="34"/>
      <c r="K17" s="37"/>
      <c r="L17" s="51"/>
      <c r="M17" s="50"/>
      <c r="N17" s="48"/>
      <c r="O17" s="37"/>
      <c r="P17" s="40"/>
    </row>
    <row r="18" spans="1:16" ht="23.25" customHeight="1" thickBot="1">
      <c r="A18" s="80" t="s">
        <v>19</v>
      </c>
      <c r="B18" s="52" t="s">
        <v>7</v>
      </c>
      <c r="C18" s="41" t="s">
        <v>10</v>
      </c>
      <c r="D18" s="13">
        <v>280</v>
      </c>
      <c r="E18" s="41" t="s">
        <v>10</v>
      </c>
      <c r="F18" s="13">
        <v>280</v>
      </c>
      <c r="G18" s="41" t="s">
        <v>10</v>
      </c>
      <c r="H18" s="13">
        <v>280</v>
      </c>
      <c r="I18" s="53" t="s">
        <v>10</v>
      </c>
      <c r="J18" s="11">
        <v>280</v>
      </c>
      <c r="K18" s="41" t="s">
        <v>10</v>
      </c>
      <c r="L18" s="13">
        <v>280</v>
      </c>
      <c r="M18" s="43" t="s">
        <v>10</v>
      </c>
      <c r="N18" s="11">
        <v>280</v>
      </c>
      <c r="O18" s="42" t="s">
        <v>10</v>
      </c>
      <c r="P18" s="13">
        <v>280</v>
      </c>
    </row>
    <row r="19" spans="1:16" ht="23.25" customHeight="1" thickBot="1">
      <c r="A19" s="80"/>
      <c r="B19" s="44" t="s">
        <v>20</v>
      </c>
      <c r="C19" s="19"/>
      <c r="D19" s="23"/>
      <c r="E19" s="19"/>
      <c r="F19" s="23"/>
      <c r="G19" s="19"/>
      <c r="H19" s="23"/>
      <c r="I19" s="24"/>
      <c r="J19" s="18"/>
      <c r="K19" s="19"/>
      <c r="L19" s="23"/>
      <c r="M19" s="24"/>
      <c r="N19" s="18"/>
      <c r="O19" s="54"/>
      <c r="P19" s="26"/>
    </row>
    <row r="20" spans="1:16" ht="23.25" customHeight="1" thickBot="1">
      <c r="A20" s="80"/>
      <c r="B20" s="18" t="s">
        <v>13</v>
      </c>
      <c r="C20" s="19" t="str">
        <f>[1]香中量單!B28</f>
        <v>紅燒雞肉排</v>
      </c>
      <c r="D20" s="23">
        <v>165</v>
      </c>
      <c r="E20" s="19" t="str">
        <f>[1]香中量單!B67</f>
        <v>瓜仔肉</v>
      </c>
      <c r="F20" s="23">
        <v>175</v>
      </c>
      <c r="G20" s="19" t="str">
        <f>[1]香中量單!B106</f>
        <v>香酥雞堡</v>
      </c>
      <c r="H20" s="23">
        <v>165</v>
      </c>
      <c r="I20" s="24" t="str">
        <f>[1]香中量單!B145</f>
        <v>豆乳雞排</v>
      </c>
      <c r="J20" s="18">
        <v>165</v>
      </c>
      <c r="K20" s="19" t="str">
        <f>[1]香中量單!B184</f>
        <v>五香豆干</v>
      </c>
      <c r="L20" s="23">
        <v>85</v>
      </c>
      <c r="M20" s="24" t="str">
        <f>[1]香中量單!B225</f>
        <v>红燒肉片</v>
      </c>
      <c r="N20" s="18">
        <v>160</v>
      </c>
      <c r="O20" s="71" t="str">
        <f>[1]香中量單!B262</f>
        <v>糖醋雞堡</v>
      </c>
      <c r="P20" s="26">
        <v>165</v>
      </c>
    </row>
    <row r="21" spans="1:16" ht="23.25" customHeight="1" thickBot="1">
      <c r="A21" s="80"/>
      <c r="B21" s="18" t="s">
        <v>14</v>
      </c>
      <c r="C21" s="72" t="str">
        <f>[1]香中量單!B31</f>
        <v>豆腐炒蛋</v>
      </c>
      <c r="D21" s="33">
        <v>110</v>
      </c>
      <c r="E21" s="19" t="str">
        <f>[1]香中量單!B69</f>
        <v>螞蟻上樹</v>
      </c>
      <c r="F21" s="23">
        <v>75</v>
      </c>
      <c r="G21" s="73" t="str">
        <f>[1]香中量單!B109</f>
        <v>紅仁炒蛋</v>
      </c>
      <c r="H21" s="23">
        <v>70</v>
      </c>
      <c r="I21" s="24" t="str">
        <f>[1]香中量單!B148</f>
        <v>彩色肉末</v>
      </c>
      <c r="J21" s="18">
        <v>75</v>
      </c>
      <c r="K21" s="19" t="str">
        <f>[1]香中量單!B186</f>
        <v>青瓜培根</v>
      </c>
      <c r="L21" s="23">
        <v>75</v>
      </c>
      <c r="M21" s="24" t="str">
        <f>[1]香中量單!B227</f>
        <v>榨絲三絲</v>
      </c>
      <c r="N21" s="18">
        <v>95</v>
      </c>
      <c r="O21" s="19" t="str">
        <f>[1]香中量單!B266</f>
        <v>紅燒豆腐</v>
      </c>
      <c r="P21" s="26">
        <v>60</v>
      </c>
    </row>
    <row r="22" spans="1:16" ht="23.25" customHeight="1" thickBot="1">
      <c r="A22" s="80"/>
      <c r="B22" s="18" t="s">
        <v>15</v>
      </c>
      <c r="C22" s="21" t="s">
        <v>16</v>
      </c>
      <c r="D22" s="23">
        <v>50</v>
      </c>
      <c r="E22" s="19" t="s">
        <v>16</v>
      </c>
      <c r="F22" s="23">
        <v>50</v>
      </c>
      <c r="G22" s="19" t="s">
        <v>16</v>
      </c>
      <c r="H22" s="23">
        <v>50</v>
      </c>
      <c r="I22" s="24" t="s">
        <v>16</v>
      </c>
      <c r="J22" s="18">
        <v>50</v>
      </c>
      <c r="K22" s="19" t="s">
        <v>16</v>
      </c>
      <c r="L22" s="23">
        <v>50</v>
      </c>
      <c r="M22" s="24" t="s">
        <v>16</v>
      </c>
      <c r="N22" s="18">
        <v>50</v>
      </c>
      <c r="O22" s="19" t="s">
        <v>16</v>
      </c>
      <c r="P22" s="26">
        <v>50</v>
      </c>
    </row>
    <row r="23" spans="1:16" ht="23.25" customHeight="1" thickBot="1">
      <c r="A23" s="80"/>
      <c r="B23" s="18" t="s">
        <v>17</v>
      </c>
      <c r="C23" s="19" t="str">
        <f>[1]香中量單!B36</f>
        <v>胡瓜排骨湯</v>
      </c>
      <c r="D23" s="23">
        <v>35</v>
      </c>
      <c r="E23" s="19" t="str">
        <f>[1]香中量單!B73</f>
        <v>白菜鲜味湯</v>
      </c>
      <c r="F23" s="23">
        <v>30</v>
      </c>
      <c r="G23" s="19" t="str">
        <f>[1]香中量單!B114</f>
        <v>黃瓜魚丸湯</v>
      </c>
      <c r="H23" s="23">
        <v>60</v>
      </c>
      <c r="I23" s="24" t="str">
        <f>[1]香中量單!B152</f>
        <v>蔬菜粉絲湯</v>
      </c>
      <c r="J23" s="18">
        <v>35</v>
      </c>
      <c r="K23" s="19" t="str">
        <f>[1]香中量單!B190</f>
        <v>青瓜素羹湯</v>
      </c>
      <c r="L23" s="23">
        <v>30</v>
      </c>
      <c r="M23" s="24" t="str">
        <f>[1]香中量單!B232</f>
        <v>蔬菜肉羹湯</v>
      </c>
      <c r="N23" s="18">
        <v>30</v>
      </c>
      <c r="O23" s="19" t="str">
        <f>[1]香中量單!B271</f>
        <v>蘿蔔貢片湯</v>
      </c>
      <c r="P23" s="26">
        <v>35</v>
      </c>
    </row>
    <row r="24" spans="1:16" ht="23.25" customHeight="1" thickBot="1">
      <c r="A24" s="80"/>
      <c r="B24" s="48"/>
      <c r="C24" s="37"/>
      <c r="D24" s="36"/>
      <c r="E24" s="37"/>
      <c r="F24" s="36"/>
      <c r="G24" s="37"/>
      <c r="H24" s="36"/>
      <c r="I24" s="50"/>
      <c r="J24" s="39"/>
      <c r="K24" s="37"/>
      <c r="L24" s="51"/>
      <c r="M24" s="50"/>
      <c r="N24" s="34"/>
      <c r="O24" s="37"/>
      <c r="P24" s="40"/>
    </row>
    <row r="25" spans="1:16" ht="30.75" customHeight="1">
      <c r="A25" s="81" t="s">
        <v>21</v>
      </c>
      <c r="B25" s="81"/>
      <c r="C25" s="81"/>
      <c r="D25" s="81"/>
      <c r="E25" s="81"/>
      <c r="F25" s="81"/>
      <c r="G25" s="81"/>
      <c r="H25" s="82" t="s">
        <v>22</v>
      </c>
      <c r="I25" s="82"/>
      <c r="J25" s="82"/>
      <c r="K25" s="82"/>
      <c r="L25" s="79" t="s">
        <v>23</v>
      </c>
      <c r="M25" s="79"/>
      <c r="N25" s="79"/>
      <c r="O25" s="79"/>
      <c r="P25" s="79"/>
    </row>
    <row r="26" spans="1:16" ht="19.5">
      <c r="A26" s="55"/>
      <c r="B26" s="55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55"/>
    </row>
    <row r="27" spans="1:16" ht="19.5">
      <c r="A27" s="55"/>
      <c r="B27" s="55"/>
      <c r="C27" s="60"/>
      <c r="D27" s="60"/>
      <c r="E27" s="62"/>
      <c r="F27" s="62"/>
      <c r="G27" s="55"/>
      <c r="H27" s="56"/>
      <c r="I27" s="55"/>
      <c r="J27" s="55"/>
      <c r="K27" s="55"/>
      <c r="L27" s="55"/>
      <c r="M27" s="62"/>
      <c r="N27" s="62"/>
      <c r="O27" s="62"/>
      <c r="P27" s="55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9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2024-10-11T04:09:55Z</dcterms:modified>
  <dc:language>zh-TW</dc:language>
</cp:coreProperties>
</file>