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7C3ABF-E56F-47F0-877A-68EF0E741C9E}" xr6:coauthVersionLast="47" xr6:coauthVersionMax="47" xr10:uidLastSave="{00000000-0000-0000-0000-000000000000}"/>
  <bookViews>
    <workbookView xWindow="0" yWindow="600" windowWidth="20490" windowHeight="10920" tabRatio="500" activeTab="1" xr2:uid="{00000000-000D-0000-FFFF-FFFF00000000}"/>
  </bookViews>
  <sheets>
    <sheet name="工作表2" sheetId="1" r:id="rId1"/>
    <sheet name="香園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K14" i="2" s="1"/>
  <c r="G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10" i="2"/>
  <c r="K10" i="2"/>
  <c r="G10" i="2"/>
  <c r="E10" i="2"/>
  <c r="G7" i="2"/>
  <c r="G6" i="2"/>
  <c r="O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<sst xmlns="http://schemas.openxmlformats.org/spreadsheetml/2006/main" count="58" uniqueCount="27">
  <si>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</si>
  <si>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</si>
  <si>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</si>
  <si>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</si>
  <si>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</si>
  <si>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</si>
  <si>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</si>
  <si>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</si>
  <si>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</si>
  <si>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</si>
  <si>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</si>
  <si>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</si>
  <si>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</si>
  <si>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</si>
  <si>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</si>
  <si>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</si>
  <si>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沙茶肉絲炒泡麵</t>
    <phoneticPr fontId="11" type="noConversion"/>
  </si>
  <si>
    <t>飲料</t>
    <phoneticPr fontId="11" type="noConversion"/>
  </si>
  <si>
    <t>配菜</t>
    <phoneticPr fontId="11" type="noConversion"/>
  </si>
  <si>
    <t>香園麵包</t>
    <phoneticPr fontId="11" type="noConversion"/>
  </si>
  <si>
    <t>特餐</t>
    <phoneticPr fontId="11" type="noConversion"/>
  </si>
  <si>
    <t xml:space="preserve"> </t>
    <phoneticPr fontId="11" type="noConversion"/>
  </si>
  <si>
    <t>特殊</t>
    <phoneticPr fontId="11" type="noConversion"/>
  </si>
  <si>
    <t>竹筍貢丸湯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</si>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</sst>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5" xfId="1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9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2" xfId="1" applyFont="1" applyFill="1" applyBorder="1" applyAlignment="1">
      <alignment horizontal="center" vertical="center" shrinkToFit="1"/>
    </xf>
    <xf numFmtId="0" fontId="5" fillId="4" borderId="26" xfId="1" applyFont="1" applyFill="1" applyBorder="1" applyAlignment="1">
      <alignment horizontal="center" vertical="center" shrinkToFit="1"/>
    </xf>
    <xf numFmtId="177" fontId="5" fillId="4" borderId="31" xfId="1" applyNumberFormat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3-1111-1117-5.xlsx" TargetMode="External"/><Relationship Id="rId1" Type="http://schemas.openxmlformats.org/officeDocument/2006/relationships/externalLinkPath" Target="&#39321;&#20013;113-1111-1117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洋蔥肉片</v>
          </cell>
        </row>
        <row r="18">
          <cell r="B18" t="str">
            <v>紅仁炒蛋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油蔥肉絲炒麵</v>
          </cell>
        </row>
        <row r="53">
          <cell r="B53" t="str">
            <v>養生飯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3">
          <cell r="B63" t="str">
            <v>綠豆湯</v>
          </cell>
        </row>
        <row r="67">
          <cell r="B67" t="str">
            <v>醬燒肉絲</v>
          </cell>
        </row>
        <row r="70">
          <cell r="B70" t="str">
            <v>玉菜粉絲</v>
          </cell>
        </row>
        <row r="74">
          <cell r="B74" t="str">
            <v>玉米蛋花湯</v>
          </cell>
        </row>
        <row r="82">
          <cell r="B82" t="str">
            <v>白稀飯</v>
          </cell>
        </row>
        <row r="84">
          <cell r="B84" t="str">
            <v>五香麵筋</v>
          </cell>
        </row>
        <row r="85">
          <cell r="B85" t="str">
            <v>素食肉鬆</v>
          </cell>
        </row>
        <row r="93">
          <cell r="B93" t="str">
            <v>胡椒香雞排</v>
          </cell>
        </row>
        <row r="95">
          <cell r="B95" t="str">
            <v>紅白炒肉絲</v>
          </cell>
        </row>
        <row r="99">
          <cell r="B99" t="str">
            <v>剌瓜貢丸湯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4">
          <cell r="B134" t="str">
            <v>木瓜雞絲</v>
          </cell>
        </row>
        <row r="137">
          <cell r="B137" t="str">
            <v>季節蔬菜</v>
          </cell>
        </row>
        <row r="138">
          <cell r="B138" t="str">
            <v>菇菇肉絲湯</v>
          </cell>
        </row>
        <row r="145">
          <cell r="B145" t="str">
            <v>御廚魚排</v>
          </cell>
        </row>
        <row r="147">
          <cell r="B147" t="str">
            <v>蛋酥白菜</v>
          </cell>
        </row>
        <row r="152">
          <cell r="B152" t="str">
            <v>海芽豆腐湯</v>
          </cell>
        </row>
        <row r="161">
          <cell r="B161" t="str">
            <v>什錦肉絲炒麵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開陽白菜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三色腿丁炒肉</v>
          </cell>
        </row>
        <row r="192">
          <cell r="B192" t="str">
            <v>榨菜肉絲湯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海芽味噌湯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酸菜筍干</v>
          </cell>
        </row>
        <row r="257">
          <cell r="B257" t="str">
            <v>大白菜羹湯</v>
          </cell>
        </row>
        <row r="263">
          <cell r="B263" t="str">
            <v>香滷燒肉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D15" sqref="D15"/>
    </sheetView>
  </sheetViews>
  <sheetFormatPr defaultRowHeight="16.5"/>
  <cols>
    <col min="1" max="1" width="4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82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6384" width="9" style="58"/>
  </cols>
  <sheetData>
    <row r="1" spans="1:18" ht="39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8" ht="23.25" customHeight="1" thickBot="1">
      <c r="A2" s="59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8" ht="23.25" customHeight="1">
      <c r="A3" s="62" t="s">
        <v>1</v>
      </c>
      <c r="B3" s="63" t="s">
        <v>14</v>
      </c>
      <c r="C3" s="64">
        <v>45607</v>
      </c>
      <c r="D3" s="65"/>
      <c r="E3" s="66">
        <f>C3+1</f>
        <v>45608</v>
      </c>
      <c r="F3" s="67"/>
      <c r="G3" s="66">
        <f>E3+1</f>
        <v>45609</v>
      </c>
      <c r="H3" s="67"/>
      <c r="I3" s="66">
        <f>G3+1</f>
        <v>45610</v>
      </c>
      <c r="J3" s="67"/>
      <c r="K3" s="66">
        <f>I3+1</f>
        <v>45611</v>
      </c>
      <c r="L3" s="67"/>
      <c r="M3" s="66">
        <f>K3+1</f>
        <v>45612</v>
      </c>
      <c r="N3" s="67"/>
      <c r="O3" s="66">
        <f>M3+1</f>
        <v>45613</v>
      </c>
      <c r="P3" s="67"/>
    </row>
    <row r="4" spans="1:18" ht="23.25" customHeight="1" thickBot="1">
      <c r="A4" s="68"/>
      <c r="B4" s="48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9" t="s">
        <v>3</v>
      </c>
      <c r="B5" s="8" t="s">
        <v>4</v>
      </c>
      <c r="C5" s="9" t="str">
        <f>[1]香中量單!B5</f>
        <v>雞茸瘦肉炒麵</v>
      </c>
      <c r="D5" s="10">
        <v>300</v>
      </c>
      <c r="E5" s="83" t="str">
        <f>[1]香中量單!B44</f>
        <v>油蔥肉絲炒麵</v>
      </c>
      <c r="F5" s="84">
        <v>320</v>
      </c>
      <c r="G5" s="9" t="str">
        <f>[1]香中量單!B82</f>
        <v>白稀飯</v>
      </c>
      <c r="H5" s="10">
        <v>300</v>
      </c>
      <c r="I5" s="11" t="s">
        <v>16</v>
      </c>
      <c r="J5" s="8">
        <v>320</v>
      </c>
      <c r="K5" s="9" t="str">
        <f>[1]香中量單!B161</f>
        <v>什錦肉絲炒麵</v>
      </c>
      <c r="L5" s="10">
        <v>320</v>
      </c>
      <c r="M5" s="11" t="s">
        <v>17</v>
      </c>
      <c r="N5" s="8">
        <v>280</v>
      </c>
      <c r="O5" s="9" t="str">
        <f>[1]香中量單!B240</f>
        <v>肉絲炒麵</v>
      </c>
      <c r="P5" s="12">
        <v>320</v>
      </c>
    </row>
    <row r="6" spans="1:18" ht="23.25" customHeight="1">
      <c r="A6" s="70"/>
      <c r="B6" s="13" t="s">
        <v>18</v>
      </c>
      <c r="C6" s="14"/>
      <c r="D6" s="15"/>
      <c r="E6" s="74"/>
      <c r="F6" s="85"/>
      <c r="G6" s="14" t="str">
        <f>[1]香中量單!B84</f>
        <v>五香麵筋</v>
      </c>
      <c r="H6" s="16">
        <v>65</v>
      </c>
      <c r="I6" s="17"/>
      <c r="J6" s="18"/>
      <c r="K6" s="14"/>
      <c r="L6" s="15"/>
      <c r="M6" s="14" t="s">
        <v>19</v>
      </c>
      <c r="N6" s="13">
        <v>120</v>
      </c>
      <c r="O6" s="14"/>
      <c r="P6" s="19"/>
    </row>
    <row r="7" spans="1:18" ht="23.25" customHeight="1">
      <c r="A7" s="70"/>
      <c r="B7" s="13"/>
      <c r="C7" s="14"/>
      <c r="D7" s="20"/>
      <c r="E7" s="74"/>
      <c r="F7" s="86"/>
      <c r="G7" s="14" t="str">
        <f>[1]香中量單!B85</f>
        <v>素食肉鬆</v>
      </c>
      <c r="H7" s="21">
        <v>90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0"/>
      <c r="B8" s="13"/>
      <c r="C8" s="14"/>
      <c r="D8" s="16"/>
      <c r="E8" s="74"/>
      <c r="F8" s="87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71"/>
      <c r="B9" s="26"/>
      <c r="C9" s="27"/>
      <c r="D9" s="28"/>
      <c r="E9" s="27"/>
      <c r="F9" s="2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9" t="s">
        <v>5</v>
      </c>
      <c r="B10" s="8" t="s">
        <v>4</v>
      </c>
      <c r="C10" s="33" t="s">
        <v>6</v>
      </c>
      <c r="D10" s="10">
        <v>280</v>
      </c>
      <c r="E10" s="33" t="str">
        <f>[1]香中量單!B53</f>
        <v>養生飯</v>
      </c>
      <c r="F10" s="10">
        <v>280</v>
      </c>
      <c r="G10" s="34" t="str">
        <f>I10</f>
        <v>白飯</v>
      </c>
      <c r="H10" s="10">
        <v>185</v>
      </c>
      <c r="I10" s="34" t="s">
        <v>6</v>
      </c>
      <c r="J10" s="8">
        <v>280</v>
      </c>
      <c r="K10" s="34" t="str">
        <f>[1]香中量單!B170</f>
        <v>白飯</v>
      </c>
      <c r="L10" s="10">
        <v>280</v>
      </c>
      <c r="M10" s="35" t="s">
        <v>6</v>
      </c>
      <c r="N10" s="13">
        <v>300</v>
      </c>
      <c r="O10" s="34" t="str">
        <f>[1]香中量單!B249</f>
        <v>雞絲燴飯</v>
      </c>
      <c r="P10" s="12">
        <v>290</v>
      </c>
    </row>
    <row r="11" spans="1:18" ht="23.25" customHeight="1">
      <c r="A11" s="72"/>
      <c r="B11" s="73" t="s">
        <v>20</v>
      </c>
      <c r="C11" s="14"/>
      <c r="D11" s="16"/>
      <c r="E11" s="14"/>
      <c r="F11" s="16"/>
      <c r="G11" s="74"/>
      <c r="H11" s="16"/>
      <c r="I11" s="36"/>
      <c r="J11" s="13"/>
      <c r="K11" s="14"/>
      <c r="L11" s="16"/>
      <c r="M11" s="37"/>
      <c r="N11" s="13"/>
      <c r="O11" s="49"/>
      <c r="P11" s="19"/>
    </row>
    <row r="12" spans="1:18" ht="23.25" customHeight="1">
      <c r="A12" s="72"/>
      <c r="B12" s="13" t="s">
        <v>7</v>
      </c>
      <c r="C12" s="14" t="str">
        <f>[1]香中量單!B15</f>
        <v>洋蔥肉片</v>
      </c>
      <c r="D12" s="16">
        <v>195</v>
      </c>
      <c r="E12" s="14" t="str">
        <f>[1]香中量單!B54</f>
        <v>黑胡椒雞排</v>
      </c>
      <c r="F12" s="16">
        <v>185</v>
      </c>
      <c r="G12" s="74" t="str">
        <f>[1]香中量單!B93</f>
        <v>胡椒香雞排</v>
      </c>
      <c r="H12" s="16">
        <v>65</v>
      </c>
      <c r="I12" s="75" t="str">
        <f>[1]香中量單!B132</f>
        <v>香酥雞腿</v>
      </c>
      <c r="J12" s="13">
        <v>165</v>
      </c>
      <c r="K12" s="14" t="str">
        <f>[1]香中量單!B171</f>
        <v>紅燒豆皮</v>
      </c>
      <c r="L12" s="16">
        <v>175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9">
        <v>175</v>
      </c>
    </row>
    <row r="13" spans="1:18" ht="23.25" customHeight="1">
      <c r="A13" s="72"/>
      <c r="B13" s="13" t="s">
        <v>8</v>
      </c>
      <c r="C13" s="14" t="str">
        <f>[1]香中量單!B18</f>
        <v>紅仁炒蛋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紅白炒肉絲</v>
      </c>
      <c r="H13" s="16">
        <v>175</v>
      </c>
      <c r="I13" s="36" t="str">
        <f>[1]香中量單!B134</f>
        <v>木瓜雞絲</v>
      </c>
      <c r="J13" s="13">
        <v>75</v>
      </c>
      <c r="K13" s="14" t="str">
        <f>[1]香中量單!B174</f>
        <v>開陽白菜</v>
      </c>
      <c r="L13" s="16">
        <v>85</v>
      </c>
      <c r="M13" s="17" t="str">
        <f>[1]香中量單!B213</f>
        <v>炸醬絞肉</v>
      </c>
      <c r="N13" s="13">
        <v>60</v>
      </c>
      <c r="O13" s="14" t="str">
        <f>[1]香中量單!B253</f>
        <v>酸菜筍干</v>
      </c>
      <c r="P13" s="16">
        <v>75</v>
      </c>
      <c r="R13" s="76"/>
    </row>
    <row r="14" spans="1:18" ht="23.25" customHeight="1">
      <c r="A14" s="72"/>
      <c r="B14" s="13" t="s">
        <v>9</v>
      </c>
      <c r="C14" s="74" t="s">
        <v>10</v>
      </c>
      <c r="D14" s="87">
        <v>50</v>
      </c>
      <c r="E14" s="14" t="s">
        <v>10</v>
      </c>
      <c r="F14" s="16">
        <v>50</v>
      </c>
      <c r="G14" s="14" t="str">
        <f>E14</f>
        <v>季節蔬菜</v>
      </c>
      <c r="H14" s="16">
        <v>50</v>
      </c>
      <c r="I14" s="17" t="str">
        <f>[1]香中量單!B137</f>
        <v>季節蔬菜</v>
      </c>
      <c r="J14" s="13">
        <v>50</v>
      </c>
      <c r="K14" s="14" t="str">
        <f>I14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9">
        <v>50</v>
      </c>
      <c r="R14" s="76"/>
    </row>
    <row r="15" spans="1:18" ht="23.25" customHeight="1">
      <c r="A15" s="72"/>
      <c r="B15" s="13" t="s">
        <v>11</v>
      </c>
      <c r="C15" s="74" t="str">
        <f>[1]香中量單!B22</f>
        <v>豆腐味噌湯</v>
      </c>
      <c r="D15" s="87">
        <v>35</v>
      </c>
      <c r="E15" s="14" t="str">
        <f>[1]香中量單!B63</f>
        <v>綠豆湯</v>
      </c>
      <c r="F15" s="16">
        <v>75</v>
      </c>
      <c r="G15" s="14" t="str">
        <f>[1]香中量單!B99</f>
        <v>剌瓜貢丸湯</v>
      </c>
      <c r="H15" s="16">
        <v>35</v>
      </c>
      <c r="I15" s="36" t="str">
        <f>[1]香中量單!B138</f>
        <v>菇菇肉絲湯</v>
      </c>
      <c r="J15" s="13">
        <v>35</v>
      </c>
      <c r="K15" s="14" t="str">
        <f>[1]香中量單!B179</f>
        <v>冬瓜魚丸湯</v>
      </c>
      <c r="L15" s="16">
        <v>35</v>
      </c>
      <c r="M15" s="17" t="str">
        <f>[1]香中量單!B217</f>
        <v>海芽味噌湯</v>
      </c>
      <c r="N15" s="13">
        <v>35</v>
      </c>
      <c r="O15" s="14" t="str">
        <f>[1]香中量單!B257</f>
        <v>大白菜羹湯</v>
      </c>
      <c r="P15" s="19">
        <v>30</v>
      </c>
    </row>
    <row r="16" spans="1:18" ht="23.25" customHeight="1">
      <c r="A16" s="72"/>
      <c r="B16" s="13"/>
      <c r="C16" s="74"/>
      <c r="D16" s="87"/>
      <c r="E16" s="14"/>
      <c r="F16" s="16"/>
      <c r="G16" s="14"/>
      <c r="H16" s="16"/>
      <c r="I16" s="17"/>
      <c r="J16" s="13"/>
      <c r="K16" s="14"/>
      <c r="L16" s="38"/>
      <c r="M16" s="17"/>
      <c r="N16" s="13"/>
      <c r="O16" s="14"/>
      <c r="P16" s="19"/>
    </row>
    <row r="17" spans="1:16" ht="23.25" customHeight="1" thickBot="1">
      <c r="A17" s="77"/>
      <c r="B17" s="39"/>
      <c r="C17" s="88"/>
      <c r="D17" s="89"/>
      <c r="E17" s="40"/>
      <c r="F17" s="28"/>
      <c r="G17" s="40"/>
      <c r="H17" s="28"/>
      <c r="I17" s="41" t="s">
        <v>21</v>
      </c>
      <c r="J17" s="26"/>
      <c r="K17" s="29"/>
      <c r="L17" s="42"/>
      <c r="M17" s="41"/>
      <c r="N17" s="39"/>
      <c r="O17" s="29"/>
      <c r="P17" s="50"/>
    </row>
    <row r="18" spans="1:16" ht="23.25" customHeight="1">
      <c r="A18" s="69" t="s">
        <v>12</v>
      </c>
      <c r="B18" s="43" t="s">
        <v>4</v>
      </c>
      <c r="C18" s="90" t="s">
        <v>6</v>
      </c>
      <c r="D18" s="84">
        <v>280</v>
      </c>
      <c r="E18" s="33" t="s">
        <v>6</v>
      </c>
      <c r="F18" s="10">
        <v>280</v>
      </c>
      <c r="G18" s="33" t="s">
        <v>6</v>
      </c>
      <c r="H18" s="10">
        <v>280</v>
      </c>
      <c r="I18" s="44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2"/>
      <c r="B19" s="73" t="s">
        <v>22</v>
      </c>
      <c r="C19" s="74"/>
      <c r="D19" s="87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5"/>
      <c r="P19" s="19"/>
    </row>
    <row r="20" spans="1:16" ht="23.25" customHeight="1">
      <c r="A20" s="72"/>
      <c r="B20" s="13" t="s">
        <v>7</v>
      </c>
      <c r="C20" s="74" t="str">
        <f>[1]香中量單!B28</f>
        <v>黃金蝦排</v>
      </c>
      <c r="D20" s="87">
        <v>165</v>
      </c>
      <c r="E20" s="14" t="str">
        <f>[1]香中量單!B67</f>
        <v>醬燒肉絲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御廚魚排</v>
      </c>
      <c r="J20" s="13">
        <v>165</v>
      </c>
      <c r="K20" s="14" t="str">
        <f>[1]香中量單!B185</f>
        <v>肉末燒豆腐</v>
      </c>
      <c r="L20" s="16">
        <v>120</v>
      </c>
      <c r="M20" s="17" t="str">
        <f>[1]香中量單!B224</f>
        <v>五香雞塊</v>
      </c>
      <c r="N20" s="13">
        <v>160</v>
      </c>
      <c r="O20" s="78" t="str">
        <f>[1]香中量單!B263</f>
        <v>香滷燒肉</v>
      </c>
      <c r="P20" s="19">
        <v>165</v>
      </c>
    </row>
    <row r="21" spans="1:16" ht="23.25" customHeight="1">
      <c r="A21" s="72"/>
      <c r="B21" s="13" t="s">
        <v>8</v>
      </c>
      <c r="C21" s="91" t="str">
        <f>[1]香中量單!B29</f>
        <v>脆瓜魷魚</v>
      </c>
      <c r="D21" s="87">
        <v>110</v>
      </c>
      <c r="E21" s="14" t="str">
        <f>[1]香中量單!B70</f>
        <v>玉菜粉絲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蛋酥白菜</v>
      </c>
      <c r="J21" s="13">
        <v>70</v>
      </c>
      <c r="K21" s="14" t="str">
        <f>[1]香中量單!B187</f>
        <v>三色腿丁炒肉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開陽白菜</v>
      </c>
      <c r="P21" s="19">
        <v>60</v>
      </c>
    </row>
    <row r="22" spans="1:16" ht="23.25" customHeight="1">
      <c r="A22" s="72"/>
      <c r="B22" s="13" t="s">
        <v>9</v>
      </c>
      <c r="C22" s="74" t="s">
        <v>10</v>
      </c>
      <c r="D22" s="87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9">
        <v>50</v>
      </c>
    </row>
    <row r="23" spans="1:16" ht="23.25" customHeight="1">
      <c r="A23" s="72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23</v>
      </c>
      <c r="P23" s="19">
        <v>35</v>
      </c>
    </row>
    <row r="24" spans="1:16" ht="23.25" customHeight="1" thickBot="1">
      <c r="A24" s="77"/>
      <c r="B24" s="39"/>
      <c r="C24" s="29"/>
      <c r="D24" s="28"/>
      <c r="E24" s="29"/>
      <c r="F24" s="28"/>
      <c r="G24" s="29"/>
      <c r="H24" s="28"/>
      <c r="I24" s="41"/>
      <c r="J24" s="31"/>
      <c r="K24" s="29"/>
      <c r="L24" s="42"/>
      <c r="M24" s="41"/>
      <c r="N24" s="26"/>
      <c r="O24" s="29"/>
      <c r="P24" s="32"/>
    </row>
    <row r="25" spans="1:16" ht="30.75" customHeight="1">
      <c r="A25" s="55" t="s">
        <v>24</v>
      </c>
      <c r="B25" s="79"/>
      <c r="C25" s="79"/>
      <c r="D25" s="79"/>
      <c r="E25" s="79"/>
      <c r="F25" s="79"/>
      <c r="G25" s="79"/>
      <c r="H25" s="56" t="s">
        <v>25</v>
      </c>
      <c r="I25" s="80"/>
      <c r="J25" s="80"/>
      <c r="K25" s="80"/>
      <c r="L25" s="54" t="s">
        <v>26</v>
      </c>
      <c r="M25" s="81"/>
      <c r="N25" s="81"/>
      <c r="O25" s="81"/>
      <c r="P25" s="81"/>
    </row>
    <row r="26" spans="1:16" ht="19.5">
      <c r="A26" s="46"/>
      <c r="B26" s="46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46"/>
    </row>
    <row r="27" spans="1:16" ht="19.5">
      <c r="A27" s="46"/>
      <c r="B27" s="46"/>
      <c r="C27" s="51"/>
      <c r="D27" s="51"/>
      <c r="E27" s="53"/>
      <c r="F27" s="53"/>
      <c r="G27" s="46"/>
      <c r="H27" s="47"/>
      <c r="I27" s="46"/>
      <c r="J27" s="46"/>
      <c r="K27" s="46"/>
      <c r="L27" s="46"/>
      <c r="M27" s="53"/>
      <c r="N27" s="53"/>
      <c r="O27" s="53"/>
      <c r="P27" s="46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2024-11-08T13:59:05Z</dcterms:modified>
  <dc:language>zh-TW</dc:language>
</cp:coreProperties>
</file>