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52FFEB-178B-4DC6-87C2-ACEFF824C3AA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工作表2" sheetId="1" r:id="rId1"/>
    <sheet name="香園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C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M14" i="2"/>
  <c r="I14" i="2"/>
  <c r="K14" i="2" s="1"/>
  <c r="G14" i="2"/>
  <c r="C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K10" i="2"/>
  <c r="E10" i="2"/>
  <c r="I7" i="2"/>
  <c r="M6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<sst xmlns="http://schemas.openxmlformats.org/spreadsheetml/2006/main" count="52" uniqueCount="24">
  <si>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</si>
  <si>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</si>
  <si>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</si>
  <si>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</si>
  <si>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</si>
  <si>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</si>
  <si>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</si>
  <si>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</si>
  <si>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</si>
  <si>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</si>
  <si>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</si>
  <si>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</si>
  <si>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</si>
  <si>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</si>
  <si>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</si>
  <si>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</si>
  <si>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</si>
  <si>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特餐</t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</si>
  <si>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</si>
  <si>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</si>
  <si>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</si>
  <si>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</si>
  <si>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</si>
  <si>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白飯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</si>
</sst>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2" borderId="18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3" borderId="39" xfId="1" applyNumberFormat="1" applyFont="1" applyFill="1" applyBorder="1" applyAlignment="1">
      <alignment horizontal="center" vertical="center" shrinkToFit="1"/>
    </xf>
    <xf numFmtId="14" fontId="5" fillId="3" borderId="40" xfId="1" applyNumberFormat="1" applyFont="1" applyFill="1" applyBorder="1" applyAlignment="1">
      <alignment horizontal="center" vertical="center" shrinkToFit="1"/>
    </xf>
    <xf numFmtId="0" fontId="5" fillId="6" borderId="11" xfId="1" applyFont="1" applyFill="1" applyBorder="1" applyAlignment="1">
      <alignment horizontal="center" vertical="center" shrinkToFit="1"/>
    </xf>
    <xf numFmtId="0" fontId="5" fillId="6" borderId="2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6" borderId="15" xfId="1" applyFont="1" applyFill="1" applyBorder="1" applyAlignment="1">
      <alignment horizontal="center" vertical="center" shrinkToFit="1"/>
    </xf>
    <xf numFmtId="0" fontId="5" fillId="6" borderId="16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6" borderId="6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7" borderId="15" xfId="1" applyFont="1" applyFill="1" applyBorder="1" applyAlignment="1">
      <alignment horizontal="center" vertical="center" shrinkToFit="1"/>
    </xf>
    <xf numFmtId="177" fontId="5" fillId="0" borderId="26" xfId="1" applyNumberFormat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1125-1201-2.xlsx" TargetMode="External"/><Relationship Id="rId1" Type="http://schemas.openxmlformats.org/officeDocument/2006/relationships/externalLinkPath" Target="&#39321;&#20013;113-1125-120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週菜單"/>
      <sheetName val="香中量單"/>
      <sheetName val="工作表1"/>
    </sheetNames>
    <sheetDataSet>
      <sheetData sheetId="0"/>
      <sheetData sheetId="1">
        <row r="5">
          <cell r="B5" t="str">
            <v>火腿蛋炒飯</v>
          </cell>
        </row>
        <row r="14">
          <cell r="B14" t="str">
            <v>玫瑰雞排</v>
          </cell>
        </row>
        <row r="16">
          <cell r="B16" t="str">
            <v>家常豆腐</v>
          </cell>
        </row>
        <row r="19">
          <cell r="B19" t="str">
            <v>季節蔬菜</v>
          </cell>
        </row>
        <row r="20">
          <cell r="B20" t="str">
            <v>蘿蔔貢丸湯</v>
          </cell>
        </row>
        <row r="28">
          <cell r="B28" t="str">
            <v>富統大熱狗</v>
          </cell>
        </row>
        <row r="30">
          <cell r="B30" t="str">
            <v>洋蔥炒蛋</v>
          </cell>
        </row>
        <row r="34">
          <cell r="B34" t="str">
            <v>季節蔬菜</v>
          </cell>
        </row>
        <row r="35">
          <cell r="B35" t="str">
            <v>黃瓜鮮味湯</v>
          </cell>
        </row>
        <row r="44">
          <cell r="B44" t="str">
            <v>南瓜肉絲米粉湯</v>
          </cell>
        </row>
        <row r="52">
          <cell r="B52" t="str">
            <v>養生飯</v>
          </cell>
        </row>
        <row r="53">
          <cell r="B53" t="str">
            <v>金禧里肌豬排</v>
          </cell>
        </row>
        <row r="57">
          <cell r="B57" t="str">
            <v>香酥白菜魯</v>
          </cell>
        </row>
        <row r="61">
          <cell r="B61" t="str">
            <v>紫米露湯</v>
          </cell>
        </row>
        <row r="66">
          <cell r="B66" t="str">
            <v>古早味肉片</v>
          </cell>
        </row>
        <row r="69">
          <cell r="B69" t="str">
            <v>綜合黑輪</v>
          </cell>
        </row>
        <row r="74">
          <cell r="B74" t="str">
            <v>白玉魚丸湯</v>
          </cell>
        </row>
        <row r="82">
          <cell r="B82" t="str">
            <v>木須肉絲炒麵</v>
          </cell>
        </row>
        <row r="93">
          <cell r="B93" t="str">
            <v>脆皮雞排</v>
          </cell>
        </row>
        <row r="96">
          <cell r="B96" t="str">
            <v>三色腿丁</v>
          </cell>
        </row>
        <row r="100">
          <cell r="B100" t="str">
            <v>榨菜肉絲湯</v>
          </cell>
        </row>
        <row r="106">
          <cell r="B106" t="str">
            <v>蘿蔔燒肉丁</v>
          </cell>
        </row>
        <row r="109">
          <cell r="B109" t="str">
            <v>九塔茄子</v>
          </cell>
        </row>
        <row r="114">
          <cell r="B114" t="str">
            <v>香菇玉菜湯</v>
          </cell>
        </row>
        <row r="121">
          <cell r="B121" t="str">
            <v>白稀飯</v>
          </cell>
        </row>
        <row r="122">
          <cell r="B122" t="str">
            <v>花生麵筋</v>
          </cell>
        </row>
        <row r="123">
          <cell r="B123" t="str">
            <v>麻油花瓜</v>
          </cell>
        </row>
        <row r="132">
          <cell r="B132" t="str">
            <v>五香獅子頭</v>
          </cell>
        </row>
        <row r="133">
          <cell r="B133" t="str">
            <v>白菜豆腐堡</v>
          </cell>
        </row>
        <row r="137">
          <cell r="B137" t="str">
            <v>季節蔬菜</v>
          </cell>
        </row>
        <row r="145">
          <cell r="B145" t="str">
            <v>醬汁嫩雞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香菇肉絲炒麵</v>
          </cell>
        </row>
        <row r="171">
          <cell r="B171" t="str">
            <v>酸菜麵腸</v>
          </cell>
        </row>
        <row r="175">
          <cell r="B175" t="str">
            <v>榨菜粉絲</v>
          </cell>
        </row>
        <row r="180">
          <cell r="B180" t="str">
            <v>蘿蔔貢丸湯</v>
          </cell>
        </row>
        <row r="184">
          <cell r="B184" t="str">
            <v>百油腐雙色</v>
          </cell>
        </row>
        <row r="187">
          <cell r="B187" t="str">
            <v>炒三素絲</v>
          </cell>
        </row>
        <row r="190">
          <cell r="B190" t="str">
            <v>季節蔬菜</v>
          </cell>
        </row>
        <row r="191">
          <cell r="B191" t="str">
            <v>蔬菜蛋花湯</v>
          </cell>
        </row>
        <row r="200">
          <cell r="B200" t="str">
            <v>香園飲料</v>
          </cell>
        </row>
        <row r="201">
          <cell r="B201" t="str">
            <v>香園蛋糕</v>
          </cell>
        </row>
        <row r="210">
          <cell r="B210" t="str">
            <v>塔香魚片</v>
          </cell>
        </row>
        <row r="213">
          <cell r="B213" t="str">
            <v>洋蔥雙色</v>
          </cell>
        </row>
        <row r="216">
          <cell r="B216" t="str">
            <v>季節蔬菜</v>
          </cell>
        </row>
        <row r="218">
          <cell r="B218" t="str">
            <v>冬瓜丸子湯</v>
          </cell>
        </row>
        <row r="223">
          <cell r="B223" t="str">
            <v>香滷雞排</v>
          </cell>
        </row>
        <row r="224">
          <cell r="B224" t="str">
            <v>麗菜豆絲</v>
          </cell>
        </row>
        <row r="229">
          <cell r="B229" t="str">
            <v>竹筍排肯湯</v>
          </cell>
        </row>
        <row r="239">
          <cell r="B239" t="str">
            <v>三色玉米炒飯</v>
          </cell>
        </row>
        <row r="249">
          <cell r="B249" t="str">
            <v>糖醋蝦排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椒香豆干片</v>
          </cell>
        </row>
        <row r="270">
          <cell r="B270" t="str">
            <v>青瓜肉絲湯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B5" sqref="B5"/>
    </sheetView>
  </sheetViews>
  <sheetFormatPr defaultColWidth="9" defaultRowHeight="16.5"/>
  <cols>
    <col min="1" max="1" width="4" style="50" customWidth="1"/>
    <col min="2" max="2" width="7.875" style="50" customWidth="1"/>
    <col min="3" max="3" width="13" style="50" customWidth="1"/>
    <col min="4" max="4" width="6" style="50" customWidth="1"/>
    <col min="5" max="5" width="13" style="50" customWidth="1"/>
    <col min="6" max="6" width="6" style="50" customWidth="1"/>
    <col min="7" max="7" width="13" style="50" customWidth="1"/>
    <col min="8" max="8" width="6" style="58" customWidth="1"/>
    <col min="9" max="9" width="13" style="50" customWidth="1"/>
    <col min="10" max="10" width="6" style="50" customWidth="1"/>
    <col min="11" max="11" width="13" style="50" customWidth="1"/>
    <col min="12" max="12" width="6" style="50" customWidth="1"/>
    <col min="13" max="13" width="13" style="50" customWidth="1"/>
    <col min="14" max="14" width="6" style="50" customWidth="1"/>
    <col min="15" max="15" width="13" style="50" customWidth="1"/>
    <col min="16" max="16" width="6" style="50" customWidth="1"/>
    <col min="17" max="1024" width="9" style="50"/>
  </cols>
  <sheetData>
    <row r="1" spans="1:18" ht="39" thickBo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8" ht="23.25" customHeight="1" thickBot="1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ht="23.25" customHeight="1" thickBot="1">
      <c r="A3" s="65" t="s">
        <v>1</v>
      </c>
      <c r="B3" s="51" t="s">
        <v>14</v>
      </c>
      <c r="C3" s="66">
        <v>45621</v>
      </c>
      <c r="D3" s="66"/>
      <c r="E3" s="67">
        <f>C3+1</f>
        <v>45622</v>
      </c>
      <c r="F3" s="67"/>
      <c r="G3" s="67">
        <f>E3+1</f>
        <v>45623</v>
      </c>
      <c r="H3" s="67"/>
      <c r="I3" s="67">
        <f>G3+1</f>
        <v>45624</v>
      </c>
      <c r="J3" s="67"/>
      <c r="K3" s="67">
        <f>I3+1</f>
        <v>45625</v>
      </c>
      <c r="L3" s="67"/>
      <c r="M3" s="67">
        <f>K3+1</f>
        <v>45626</v>
      </c>
      <c r="N3" s="67"/>
      <c r="O3" s="67">
        <f>M3+1</f>
        <v>45627</v>
      </c>
      <c r="P3" s="67"/>
    </row>
    <row r="4" spans="1:18" ht="23.25" customHeight="1" thickBot="1">
      <c r="A4" s="65"/>
      <c r="B4" s="44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0" t="s">
        <v>3</v>
      </c>
      <c r="B5" s="8" t="s">
        <v>4</v>
      </c>
      <c r="C5" s="9" t="str">
        <f>[1]香中量單!B5</f>
        <v>火腿蛋炒飯</v>
      </c>
      <c r="D5" s="10">
        <v>320</v>
      </c>
      <c r="E5" s="68" t="str">
        <f>[1]香中量單!B44</f>
        <v>南瓜肉絲米粉湯</v>
      </c>
      <c r="F5" s="69">
        <v>320</v>
      </c>
      <c r="G5" s="70" t="str">
        <f>[1]香中量單!B82</f>
        <v>木須肉絲炒麵</v>
      </c>
      <c r="H5" s="71">
        <v>300</v>
      </c>
      <c r="I5" s="72" t="str">
        <f>[1]香中量單!B121</f>
        <v>白稀飯</v>
      </c>
      <c r="J5" s="10">
        <v>300</v>
      </c>
      <c r="K5" s="9" t="str">
        <f>[1]香中量單!B161</f>
        <v>香菇肉絲炒麵</v>
      </c>
      <c r="L5" s="10">
        <v>320</v>
      </c>
      <c r="M5" s="11" t="str">
        <f>[1]香中量單!B200</f>
        <v>香園飲料</v>
      </c>
      <c r="N5" s="8">
        <v>320</v>
      </c>
      <c r="O5" s="9" t="str">
        <f>[1]香中量單!B239</f>
        <v>三色玉米炒飯</v>
      </c>
      <c r="P5" s="12">
        <v>275</v>
      </c>
    </row>
    <row r="6" spans="1:18" ht="23.25" customHeight="1" thickBot="1">
      <c r="A6" s="60"/>
      <c r="B6" s="13" t="s">
        <v>16</v>
      </c>
      <c r="C6" s="14"/>
      <c r="D6" s="15"/>
      <c r="E6" s="73"/>
      <c r="F6" s="74"/>
      <c r="G6" s="57"/>
      <c r="H6" s="75"/>
      <c r="I6" s="76" t="str">
        <f>[1]香中量單!B122</f>
        <v>花生麵筋</v>
      </c>
      <c r="J6" s="15">
        <v>120</v>
      </c>
      <c r="K6" s="14"/>
      <c r="L6" s="15"/>
      <c r="M6" s="14" t="str">
        <f>[1]香中量單!B201</f>
        <v>香園蛋糕</v>
      </c>
      <c r="N6" s="13"/>
      <c r="O6" s="14"/>
      <c r="P6" s="18"/>
    </row>
    <row r="7" spans="1:18" ht="23.25" customHeight="1" thickBot="1">
      <c r="A7" s="60"/>
      <c r="B7" s="13"/>
      <c r="C7" s="14"/>
      <c r="D7" s="19"/>
      <c r="E7" s="73"/>
      <c r="F7" s="77"/>
      <c r="G7" s="57"/>
      <c r="H7" s="78"/>
      <c r="I7" s="76" t="str">
        <f>[1]香中量單!B123</f>
        <v>麻油花瓜</v>
      </c>
      <c r="J7" s="19">
        <v>65</v>
      </c>
      <c r="K7" s="14"/>
      <c r="L7" s="19"/>
      <c r="M7" s="17"/>
      <c r="N7" s="20"/>
      <c r="O7" s="14"/>
      <c r="P7" s="21"/>
    </row>
    <row r="8" spans="1:18" ht="23.25" customHeight="1" thickBot="1">
      <c r="A8" s="60"/>
      <c r="B8" s="13"/>
      <c r="C8" s="14"/>
      <c r="D8" s="16"/>
      <c r="E8" s="52"/>
      <c r="F8" s="53"/>
      <c r="G8" s="14"/>
      <c r="H8" s="13"/>
      <c r="I8" s="14"/>
      <c r="J8" s="16"/>
      <c r="K8" s="14"/>
      <c r="L8" s="54"/>
      <c r="M8" s="17"/>
      <c r="N8" s="13"/>
      <c r="O8" s="14"/>
      <c r="P8" s="16"/>
    </row>
    <row r="9" spans="1:18" ht="23.25" customHeight="1" thickBot="1">
      <c r="A9" s="60"/>
      <c r="B9" s="22"/>
      <c r="C9" s="23"/>
      <c r="D9" s="24"/>
      <c r="E9" s="23"/>
      <c r="F9" s="24"/>
      <c r="G9" s="25"/>
      <c r="H9" s="27"/>
      <c r="I9" s="23"/>
      <c r="J9" s="24"/>
      <c r="K9" s="23"/>
      <c r="L9" s="38"/>
      <c r="M9" s="26"/>
      <c r="N9" s="27"/>
      <c r="O9" s="25"/>
      <c r="P9" s="28"/>
    </row>
    <row r="10" spans="1:18" ht="23.25" customHeight="1" thickBot="1">
      <c r="A10" s="60" t="s">
        <v>5</v>
      </c>
      <c r="B10" s="8" t="s">
        <v>4</v>
      </c>
      <c r="C10" s="29" t="s">
        <v>23</v>
      </c>
      <c r="D10" s="10">
        <v>280</v>
      </c>
      <c r="E10" s="29" t="str">
        <f>[1]香中量單!B52</f>
        <v>養生飯</v>
      </c>
      <c r="F10" s="10">
        <v>280</v>
      </c>
      <c r="G10" s="30" t="s">
        <v>6</v>
      </c>
      <c r="H10" s="10">
        <v>280</v>
      </c>
      <c r="I10" s="31" t="s">
        <v>6</v>
      </c>
      <c r="J10" s="8">
        <v>280</v>
      </c>
      <c r="K10" s="30" t="str">
        <f>I10</f>
        <v>白飯</v>
      </c>
      <c r="L10" s="10">
        <v>280</v>
      </c>
      <c r="M10" s="31" t="s">
        <v>6</v>
      </c>
      <c r="N10" s="13">
        <v>280</v>
      </c>
      <c r="O10" s="30" t="s">
        <v>6</v>
      </c>
      <c r="P10" s="12">
        <v>280</v>
      </c>
    </row>
    <row r="11" spans="1:18" ht="23.25" customHeight="1" thickBot="1">
      <c r="A11" s="60"/>
      <c r="B11" s="55" t="s">
        <v>17</v>
      </c>
      <c r="C11" s="14"/>
      <c r="D11" s="16"/>
      <c r="E11" s="14"/>
      <c r="F11" s="16"/>
      <c r="G11" s="76"/>
      <c r="H11" s="16"/>
      <c r="I11" s="32"/>
      <c r="J11" s="13"/>
      <c r="K11" s="14"/>
      <c r="L11" s="16"/>
      <c r="M11" s="33"/>
      <c r="N11" s="13"/>
      <c r="O11" s="45"/>
      <c r="P11" s="18"/>
    </row>
    <row r="12" spans="1:18" ht="23.25" customHeight="1" thickBot="1">
      <c r="A12" s="60"/>
      <c r="B12" s="13" t="s">
        <v>7</v>
      </c>
      <c r="C12" s="14" t="str">
        <f>[1]香中量單!B14</f>
        <v>玫瑰雞排</v>
      </c>
      <c r="D12" s="16">
        <v>195</v>
      </c>
      <c r="E12" s="14" t="str">
        <f>[1]香中量單!B53</f>
        <v>金禧里肌豬排</v>
      </c>
      <c r="F12" s="16">
        <v>185</v>
      </c>
      <c r="G12" s="79" t="str">
        <f>[1]香中量單!B93</f>
        <v>脆皮雞排</v>
      </c>
      <c r="H12" s="16">
        <v>160</v>
      </c>
      <c r="I12" s="32" t="str">
        <f>[1]香中量單!B132</f>
        <v>五香獅子頭</v>
      </c>
      <c r="J12" s="13">
        <v>165</v>
      </c>
      <c r="K12" s="14" t="str">
        <f>[1]香中量單!B171</f>
        <v>酸菜麵腸</v>
      </c>
      <c r="L12" s="16">
        <v>90</v>
      </c>
      <c r="M12" s="33" t="str">
        <f>[1]香中量單!B210</f>
        <v>塔香魚片</v>
      </c>
      <c r="N12" s="13">
        <v>185</v>
      </c>
      <c r="O12" s="14" t="str">
        <f>[1]香中量單!B249</f>
        <v>糖醋蝦排</v>
      </c>
      <c r="P12" s="18">
        <v>75</v>
      </c>
    </row>
    <row r="13" spans="1:18" ht="23.25" customHeight="1" thickBot="1">
      <c r="A13" s="60"/>
      <c r="B13" s="13" t="s">
        <v>8</v>
      </c>
      <c r="C13" s="14" t="str">
        <f>[1]香中量單!B16</f>
        <v>家常豆腐</v>
      </c>
      <c r="D13" s="16">
        <v>85</v>
      </c>
      <c r="E13" s="14" t="str">
        <f>[1]香中量單!B57</f>
        <v>香酥白菜魯</v>
      </c>
      <c r="F13" s="16">
        <v>65</v>
      </c>
      <c r="G13" s="14" t="str">
        <f>[1]香中量單!B96</f>
        <v>三色腿丁</v>
      </c>
      <c r="H13" s="16">
        <v>85</v>
      </c>
      <c r="I13" s="32" t="str">
        <f>[1]香中量單!B133</f>
        <v>白菜豆腐堡</v>
      </c>
      <c r="J13" s="13">
        <v>75</v>
      </c>
      <c r="K13" s="14" t="str">
        <f>[1]香中量單!B175</f>
        <v>榨菜粉絲</v>
      </c>
      <c r="L13" s="16">
        <v>85</v>
      </c>
      <c r="M13" s="17" t="str">
        <f>[1]香中量單!B213</f>
        <v>洋蔥雙色</v>
      </c>
      <c r="N13" s="13">
        <v>95</v>
      </c>
      <c r="O13" s="14" t="str">
        <f>[1]香中量單!B250</f>
        <v>豆腐肉末</v>
      </c>
      <c r="P13" s="16">
        <v>75</v>
      </c>
      <c r="R13" s="56"/>
    </row>
    <row r="14" spans="1:18" ht="23.25" customHeight="1" thickBot="1">
      <c r="A14" s="60"/>
      <c r="B14" s="13" t="s">
        <v>9</v>
      </c>
      <c r="C14" s="52" t="str">
        <f>[1]香中量單!B19</f>
        <v>季節蔬菜</v>
      </c>
      <c r="D14" s="16">
        <v>50</v>
      </c>
      <c r="E14" s="14" t="s">
        <v>10</v>
      </c>
      <c r="F14" s="16">
        <v>50</v>
      </c>
      <c r="G14" s="14" t="str">
        <f>E14</f>
        <v>季節蔬菜</v>
      </c>
      <c r="H14" s="16">
        <v>94</v>
      </c>
      <c r="I14" s="17" t="str">
        <f>G14</f>
        <v>季節蔬菜</v>
      </c>
      <c r="J14" s="13">
        <v>50</v>
      </c>
      <c r="K14" s="14" t="str">
        <f>I14</f>
        <v>季節蔬菜</v>
      </c>
      <c r="L14" s="16">
        <v>50</v>
      </c>
      <c r="M14" s="17" t="str">
        <f>[1]香中量單!B216</f>
        <v>季節蔬菜</v>
      </c>
      <c r="N14" s="13">
        <v>50</v>
      </c>
      <c r="O14" s="14" t="s">
        <v>10</v>
      </c>
      <c r="P14" s="18">
        <v>50</v>
      </c>
      <c r="R14" s="56"/>
    </row>
    <row r="15" spans="1:18" ht="23.25" customHeight="1" thickBot="1">
      <c r="A15" s="60"/>
      <c r="B15" s="13" t="s">
        <v>11</v>
      </c>
      <c r="C15" s="14" t="str">
        <f>[1]香中量單!B20</f>
        <v>蘿蔔貢丸湯</v>
      </c>
      <c r="D15" s="16">
        <v>35</v>
      </c>
      <c r="E15" s="14" t="str">
        <f>[1]香中量單!B61</f>
        <v>紫米露湯</v>
      </c>
      <c r="F15" s="16">
        <v>65</v>
      </c>
      <c r="G15" s="14" t="str">
        <f>[1]香中量單!B100</f>
        <v>榨菜肉絲湯</v>
      </c>
      <c r="H15" s="16">
        <v>30</v>
      </c>
      <c r="I15" s="32" t="str">
        <f>[1]香中量單!B137</f>
        <v>季節蔬菜</v>
      </c>
      <c r="J15" s="13">
        <v>35</v>
      </c>
      <c r="K15" s="14" t="str">
        <f>[1]香中量單!B180</f>
        <v>蘿蔔貢丸湯</v>
      </c>
      <c r="L15" s="16">
        <v>30</v>
      </c>
      <c r="M15" s="17" t="str">
        <f>[1]香中量單!B218</f>
        <v>冬瓜丸子湯</v>
      </c>
      <c r="N15" s="13">
        <v>30</v>
      </c>
      <c r="O15" s="14" t="str">
        <f>[1]香中量單!B254</f>
        <v>鮮味黃瓜湯</v>
      </c>
      <c r="P15" s="18">
        <v>30</v>
      </c>
    </row>
    <row r="16" spans="1:18" ht="23.25" customHeight="1" thickBot="1">
      <c r="A16" s="6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60"/>
      <c r="B17" s="35"/>
      <c r="C17" s="36"/>
      <c r="D17" s="24"/>
      <c r="E17" s="36"/>
      <c r="F17" s="24"/>
      <c r="G17" s="36"/>
      <c r="H17" s="24"/>
      <c r="I17" s="37" t="s">
        <v>18</v>
      </c>
      <c r="J17" s="22"/>
      <c r="K17" s="80"/>
      <c r="L17" s="38"/>
      <c r="M17" s="37"/>
      <c r="N17" s="35"/>
      <c r="O17" s="25"/>
      <c r="P17" s="81"/>
    </row>
    <row r="18" spans="1:16" ht="23.25" customHeight="1" thickBot="1">
      <c r="A18" s="60" t="s">
        <v>12</v>
      </c>
      <c r="B18" s="39" t="s">
        <v>4</v>
      </c>
      <c r="C18" s="29" t="s">
        <v>23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60"/>
      <c r="B19" s="55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 thickBot="1">
      <c r="A20" s="60"/>
      <c r="B20" s="13" t="s">
        <v>7</v>
      </c>
      <c r="C20" s="14" t="str">
        <f>[1]香中量單!B28</f>
        <v>富統大熱狗</v>
      </c>
      <c r="D20" s="16">
        <v>285</v>
      </c>
      <c r="E20" s="14" t="str">
        <f>[1]香中量單!B66</f>
        <v>古早味肉片</v>
      </c>
      <c r="F20" s="16">
        <v>175</v>
      </c>
      <c r="G20" s="14" t="str">
        <f>[1]香中量單!B106</f>
        <v>蘿蔔燒肉丁</v>
      </c>
      <c r="H20" s="16">
        <v>165</v>
      </c>
      <c r="I20" s="17" t="str">
        <f>[1]香中量單!B145</f>
        <v>醬汁嫩雞</v>
      </c>
      <c r="J20" s="13">
        <v>165</v>
      </c>
      <c r="K20" s="14" t="str">
        <f>[1]香中量單!B184</f>
        <v>百油腐雙色</v>
      </c>
      <c r="L20" s="16">
        <v>85</v>
      </c>
      <c r="M20" s="17" t="str">
        <f>[1]香中量單!B223</f>
        <v>香滷雞排</v>
      </c>
      <c r="N20" s="13">
        <v>160</v>
      </c>
      <c r="O20" s="49" t="str">
        <f>[1]香中量單!B262</f>
        <v>茄汁燒肉</v>
      </c>
      <c r="P20" s="18">
        <v>165</v>
      </c>
    </row>
    <row r="21" spans="1:16" ht="23.25" customHeight="1" thickBot="1">
      <c r="A21" s="60"/>
      <c r="B21" s="13" t="s">
        <v>8</v>
      </c>
      <c r="C21" s="82" t="str">
        <f>[1]香中量單!B30</f>
        <v>洋蔥炒蛋</v>
      </c>
      <c r="D21" s="53">
        <v>70</v>
      </c>
      <c r="E21" s="14" t="str">
        <f>[1]香中量單!B69</f>
        <v>綜合黑輪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炒三素絲</v>
      </c>
      <c r="L21" s="16">
        <v>75</v>
      </c>
      <c r="M21" s="17" t="str">
        <f>[1]香中量單!B224</f>
        <v>麗菜豆絲</v>
      </c>
      <c r="N21" s="13">
        <v>95</v>
      </c>
      <c r="O21" s="14" t="str">
        <f>[1]香中量單!B265</f>
        <v>椒香豆干片</v>
      </c>
      <c r="P21" s="18">
        <v>60</v>
      </c>
    </row>
    <row r="22" spans="1:16" ht="23.25" customHeight="1" thickBot="1">
      <c r="A22" s="60"/>
      <c r="B22" s="13" t="s">
        <v>9</v>
      </c>
      <c r="C22" s="52" t="str">
        <f>[1]香中量單!B34</f>
        <v>季節蔬菜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tr">
        <f>[1]香中量單!B190</f>
        <v>季節蔬菜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60"/>
      <c r="B23" s="13" t="s">
        <v>11</v>
      </c>
      <c r="C23" s="14" t="str">
        <f>[1]香中量單!B35</f>
        <v>黃瓜鮮味湯</v>
      </c>
      <c r="D23" s="16">
        <v>30</v>
      </c>
      <c r="E23" s="14" t="str">
        <f>[1]香中量單!B74</f>
        <v>白玉魚丸湯</v>
      </c>
      <c r="F23" s="16">
        <v>30</v>
      </c>
      <c r="G23" s="14" t="str">
        <f>[1]香中量單!B114</f>
        <v>香菇玉菜湯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[1]香中量單!B191</f>
        <v>蔬菜蛋花湯</v>
      </c>
      <c r="L23" s="16">
        <v>30</v>
      </c>
      <c r="M23" s="17" t="str">
        <f>[1]香中量單!B229</f>
        <v>竹筍排肯湯</v>
      </c>
      <c r="N23" s="13">
        <v>30</v>
      </c>
      <c r="O23" s="14" t="str">
        <f>[1]香中量單!B270</f>
        <v>青瓜肉絲湯</v>
      </c>
      <c r="P23" s="18">
        <v>35</v>
      </c>
    </row>
    <row r="24" spans="1:16" ht="23.25" customHeight="1" thickBot="1">
      <c r="A24" s="60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61" t="s">
        <v>20</v>
      </c>
      <c r="B25" s="61"/>
      <c r="C25" s="61"/>
      <c r="D25" s="61"/>
      <c r="E25" s="61"/>
      <c r="F25" s="61"/>
      <c r="G25" s="61"/>
      <c r="H25" s="62" t="s">
        <v>21</v>
      </c>
      <c r="I25" s="62"/>
      <c r="J25" s="62"/>
      <c r="K25" s="62"/>
      <c r="L25" s="59" t="s">
        <v>22</v>
      </c>
      <c r="M25" s="59"/>
      <c r="N25" s="59"/>
      <c r="O25" s="59"/>
      <c r="P25" s="59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工作表2</vt:lpstr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2024-11-22T21:48:27Z</dcterms:modified>
  <dc:language>zh-TW</dc:language>
</cp:coreProperties>
</file>