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AD45D1B-ED9F-48D4-A9C1-EB5CD50904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G15" i="7"/>
  <c r="E15" i="7"/>
  <c r="C15" i="7"/>
  <c r="M14" i="7"/>
  <c r="I14" i="7"/>
  <c r="O13" i="7"/>
  <c r="M13" i="7"/>
  <c r="K13" i="7"/>
  <c r="G13" i="7"/>
  <c r="E13" i="7"/>
  <c r="C13" i="7"/>
  <c r="O12" i="7"/>
  <c r="M12" i="7"/>
  <c r="K12" i="7"/>
  <c r="I12" i="7"/>
  <c r="G12" i="7"/>
  <c r="E12" i="7"/>
  <c r="C12" i="7"/>
  <c r="M10" i="7"/>
  <c r="I10" i="7"/>
  <c r="G10" i="7"/>
  <c r="E10" i="7"/>
  <c r="M6" i="7"/>
  <c r="I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<sst xmlns="http://schemas.openxmlformats.org/spreadsheetml/2006/main" count="56" uniqueCount="24">
  <si>
    <t>香園教養院週菜單</t>
  </si>
  <si>
    <t>餐別</t>
  </si>
  <si>
    <t>熱量</t>
  </si>
  <si>
    <t>早餐</t>
  </si>
  <si>
    <t>午餐</t>
  </si>
  <si>
    <t>主食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</si>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</sst>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horizontal="center"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4" fillId="0" borderId="35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6" xfId="1" applyFont="1" applyBorder="1" applyAlignment="1">
      <alignment horizontal="center" shrinkToFit="1"/>
    </xf>
    <xf numFmtId="0" fontId="4" fillId="0" borderId="27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4" fillId="3" borderId="14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 shrinkToFit="1"/>
    </xf>
    <xf numFmtId="0" fontId="4" fillId="4" borderId="14" xfId="1" applyFont="1" applyFill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4" fillId="4" borderId="28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4" fillId="4" borderId="27" xfId="1" applyFont="1" applyFill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14" fontId="5" fillId="0" borderId="38" xfId="1" applyNumberFormat="1" applyFont="1" applyBorder="1" applyAlignment="1">
      <alignment horizontal="center" vertical="center" textRotation="255"/>
    </xf>
    <xf numFmtId="14" fontId="4" fillId="3" borderId="39" xfId="1" applyNumberFormat="1" applyFont="1" applyFill="1" applyBorder="1" applyAlignment="1">
      <alignment horizontal="center" vertical="center" shrinkToFit="1"/>
    </xf>
    <xf numFmtId="14" fontId="4" fillId="3" borderId="40" xfId="1" applyNumberFormat="1" applyFont="1" applyFill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728-0803-5.xlsx" TargetMode="External"/><Relationship Id="rId1" Type="http://schemas.openxmlformats.org/officeDocument/2006/relationships/externalLinkPath" Target="&#39321;&#20013;114-0728-0803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蔬菜肉絲炒麵</v>
          </cell>
        </row>
        <row r="15">
          <cell r="B15" t="str">
            <v>香滷肉排</v>
          </cell>
        </row>
        <row r="18">
          <cell r="B18" t="str">
            <v>蘿蔔燒肉</v>
          </cell>
        </row>
        <row r="22">
          <cell r="B22" t="str">
            <v>冬瓜香菇雞湯</v>
          </cell>
        </row>
        <row r="28">
          <cell r="B28" t="str">
            <v>紅燒雞肉排</v>
          </cell>
        </row>
        <row r="31">
          <cell r="B31" t="str">
            <v>醬味碎干丁</v>
          </cell>
        </row>
        <row r="36">
          <cell r="B36" t="str">
            <v>海芽味噌湯</v>
          </cell>
        </row>
        <row r="44">
          <cell r="B44" t="str">
            <v>雞絲米粉湯</v>
          </cell>
        </row>
        <row r="53">
          <cell r="B53" t="str">
            <v>養生飯</v>
          </cell>
        </row>
        <row r="54">
          <cell r="B54" t="str">
            <v>醬燒雞腿</v>
          </cell>
        </row>
        <row r="56">
          <cell r="B56" t="str">
            <v>魚香茄子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玉菜麵線</v>
          </cell>
        </row>
        <row r="73">
          <cell r="B73" t="str">
            <v>白菜鮮味湯</v>
          </cell>
        </row>
        <row r="83">
          <cell r="B83" t="str">
            <v>鮮味肉絲炒飯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絲瓜麵線</v>
          </cell>
        </row>
        <row r="103">
          <cell r="B103" t="str">
            <v>海芽蛋花湯</v>
          </cell>
        </row>
        <row r="106">
          <cell r="B106" t="str">
            <v>香酥魚排</v>
          </cell>
        </row>
        <row r="109">
          <cell r="B109" t="str">
            <v>鮮味白菜</v>
          </cell>
        </row>
        <row r="114">
          <cell r="B114" t="str">
            <v>黃瓜丸子湯</v>
          </cell>
        </row>
        <row r="122">
          <cell r="B122" t="str">
            <v>黑糖奶茶</v>
          </cell>
        </row>
        <row r="125">
          <cell r="B125" t="str">
            <v>芋頭饅頭</v>
          </cell>
        </row>
        <row r="131">
          <cell r="C131" t="str">
            <v>沙茶肉絲炒米粉</v>
          </cell>
        </row>
        <row r="132">
          <cell r="B132" t="str">
            <v>脆皮雞腿</v>
          </cell>
        </row>
        <row r="140">
          <cell r="B140" t="str">
            <v>番茄豆腐湯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蔬菜粉線湯</v>
          </cell>
        </row>
        <row r="161">
          <cell r="B161" t="str">
            <v>香菇蔬菜炒麵</v>
          </cell>
        </row>
        <row r="172">
          <cell r="B172" t="str">
            <v>紅燒素肚</v>
          </cell>
        </row>
        <row r="173">
          <cell r="B173" t="str">
            <v>家常油腐</v>
          </cell>
        </row>
        <row r="178">
          <cell r="B178" t="str">
            <v>冬瓜素肉湯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青瓜香菇湯</v>
          </cell>
        </row>
        <row r="200">
          <cell r="B200" t="str">
            <v>小米稀飯</v>
          </cell>
        </row>
        <row r="202">
          <cell r="B202" t="str">
            <v>桂冠饅頭</v>
          </cell>
        </row>
        <row r="209">
          <cell r="B209" t="str">
            <v>白飯</v>
          </cell>
        </row>
        <row r="210">
          <cell r="B210" t="str">
            <v>無骨雞排</v>
          </cell>
        </row>
        <row r="212">
          <cell r="B212" t="str">
            <v>麗菜粉絲</v>
          </cell>
        </row>
        <row r="218">
          <cell r="B218" t="str">
            <v>魷魚羹湯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蔬菜貢丸湯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黃瓜香片</v>
          </cell>
        </row>
        <row r="256">
          <cell r="B256" t="str">
            <v>竹筍肉絲湯</v>
          </cell>
        </row>
        <row r="262">
          <cell r="B262" t="str">
            <v>五香雞排</v>
          </cell>
        </row>
        <row r="266">
          <cell r="B266" t="str">
            <v>紅燒凍豆腐</v>
          </cell>
        </row>
        <row r="271">
          <cell r="B271" t="str">
            <v>海芽味噌湯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workbookViewId="0">
      <selection activeCell="B5" sqref="B5"/>
    </sheetView>
  </sheetViews>
  <sheetFormatPr defaultColWidth="9"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73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024" width="9" style="53"/>
  </cols>
  <sheetData>
    <row r="1" spans="1:18" ht="39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ht="23.25" customHeight="1" thickBo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8" ht="23.25" customHeight="1" thickBot="1">
      <c r="A3" s="76" t="s">
        <v>1</v>
      </c>
      <c r="B3" s="54" t="s">
        <v>14</v>
      </c>
      <c r="C3" s="77">
        <v>45866</v>
      </c>
      <c r="D3" s="77"/>
      <c r="E3" s="78">
        <f>C3+1</f>
        <v>45867</v>
      </c>
      <c r="F3" s="78"/>
      <c r="G3" s="78">
        <f>E3+1</f>
        <v>45868</v>
      </c>
      <c r="H3" s="78"/>
      <c r="I3" s="78">
        <f>G3+1</f>
        <v>45869</v>
      </c>
      <c r="J3" s="78"/>
      <c r="K3" s="78">
        <f>I3+1</f>
        <v>45870</v>
      </c>
      <c r="L3" s="78"/>
      <c r="M3" s="78">
        <f>K3+1</f>
        <v>45871</v>
      </c>
      <c r="N3" s="78"/>
      <c r="O3" s="78">
        <f>M3+1</f>
        <v>45872</v>
      </c>
      <c r="P3" s="78"/>
    </row>
    <row r="4" spans="1:18" ht="23.25" customHeight="1" thickBot="1">
      <c r="A4" s="76"/>
      <c r="B4" s="3" t="s">
        <v>15</v>
      </c>
      <c r="C4" s="4">
        <v>44256</v>
      </c>
      <c r="D4" s="5" t="s">
        <v>2</v>
      </c>
      <c r="E4" s="6">
        <v>44257</v>
      </c>
      <c r="F4" s="7" t="s">
        <v>2</v>
      </c>
      <c r="G4" s="4">
        <v>44258</v>
      </c>
      <c r="H4" s="5" t="s">
        <v>2</v>
      </c>
      <c r="I4" s="4">
        <v>44259</v>
      </c>
      <c r="J4" s="5" t="s">
        <v>2</v>
      </c>
      <c r="K4" s="6">
        <v>44260</v>
      </c>
      <c r="L4" s="7" t="s">
        <v>2</v>
      </c>
      <c r="M4" s="8">
        <v>44261</v>
      </c>
      <c r="N4" s="9" t="s">
        <v>2</v>
      </c>
      <c r="O4" s="6">
        <v>44262</v>
      </c>
      <c r="P4" s="10" t="s">
        <v>2</v>
      </c>
    </row>
    <row r="5" spans="1:18" ht="23.25" customHeight="1" thickBot="1">
      <c r="A5" s="79" t="s">
        <v>3</v>
      </c>
      <c r="B5" s="11" t="s">
        <v>5</v>
      </c>
      <c r="C5" s="12" t="str">
        <f>[1]香中量單!B5</f>
        <v>蔬菜肉絲炒麵</v>
      </c>
      <c r="D5" s="13">
        <v>300</v>
      </c>
      <c r="E5" s="55" t="str">
        <f>[1]香中量單!B44</f>
        <v>雞絲米粉湯</v>
      </c>
      <c r="F5" s="56">
        <v>320</v>
      </c>
      <c r="G5" s="14" t="str">
        <f>[1]香中量單!B83</f>
        <v>鮮味肉絲炒飯</v>
      </c>
      <c r="H5" s="57">
        <v>300</v>
      </c>
      <c r="I5" s="14" t="str">
        <f>[1]香中量單!B122</f>
        <v>黑糖奶茶</v>
      </c>
      <c r="J5" s="11">
        <v>310</v>
      </c>
      <c r="K5" s="12" t="str">
        <f>[1]香中量單!B161</f>
        <v>香菇蔬菜炒麵</v>
      </c>
      <c r="L5" s="13">
        <v>320</v>
      </c>
      <c r="M5" s="14" t="str">
        <f>[1]香中量單!B200</f>
        <v>小米稀飯</v>
      </c>
      <c r="N5" s="11">
        <v>300</v>
      </c>
      <c r="O5" s="12" t="str">
        <f>[1]香中量單!B239</f>
        <v>肉茸香菇炒麵</v>
      </c>
      <c r="P5" s="15">
        <v>275</v>
      </c>
    </row>
    <row r="6" spans="1:18" ht="23.25" customHeight="1" thickBot="1">
      <c r="A6" s="79"/>
      <c r="B6" s="16" t="s">
        <v>16</v>
      </c>
      <c r="C6" s="17"/>
      <c r="D6" s="18"/>
      <c r="E6" s="58"/>
      <c r="F6" s="59"/>
      <c r="G6" s="20"/>
      <c r="H6" s="60"/>
      <c r="I6" s="20" t="str">
        <f>[1]香中量單!B125</f>
        <v>芋頭饅頭</v>
      </c>
      <c r="J6" s="21">
        <v>160</v>
      </c>
      <c r="K6" s="17"/>
      <c r="L6" s="18"/>
      <c r="M6" s="17" t="str">
        <f>[1]香中量單!B202</f>
        <v>桂冠饅頭</v>
      </c>
      <c r="N6" s="16">
        <v>120</v>
      </c>
      <c r="O6" s="17"/>
      <c r="P6" s="22"/>
      <c r="Q6" s="61"/>
    </row>
    <row r="7" spans="1:18" ht="23.25" customHeight="1" thickBot="1">
      <c r="A7" s="79"/>
      <c r="B7" s="16"/>
      <c r="C7" s="17" t="s">
        <v>23</v>
      </c>
      <c r="D7" s="23"/>
      <c r="E7" s="58"/>
      <c r="F7" s="62"/>
      <c r="G7" s="20"/>
      <c r="H7" s="60"/>
      <c r="I7" s="20"/>
      <c r="J7" s="25"/>
      <c r="K7" s="17"/>
      <c r="L7" s="23"/>
      <c r="M7" s="20"/>
      <c r="N7" s="26"/>
      <c r="O7" s="17"/>
      <c r="P7" s="27"/>
      <c r="Q7" s="63"/>
    </row>
    <row r="8" spans="1:18" ht="23.25" customHeight="1" thickBot="1">
      <c r="A8" s="79"/>
      <c r="B8" s="16"/>
      <c r="C8" s="17"/>
      <c r="D8" s="19"/>
      <c r="E8" s="58"/>
      <c r="F8" s="64"/>
      <c r="G8" s="17"/>
      <c r="H8" s="16"/>
      <c r="I8" s="17"/>
      <c r="J8" s="19"/>
      <c r="K8" s="17"/>
      <c r="L8" s="65"/>
      <c r="M8" s="20"/>
      <c r="N8" s="16"/>
      <c r="O8" s="17"/>
      <c r="P8" s="19"/>
      <c r="Q8" s="61"/>
    </row>
    <row r="9" spans="1:18" ht="23.25" customHeight="1" thickBot="1">
      <c r="A9" s="79"/>
      <c r="B9" s="28"/>
      <c r="C9" s="29"/>
      <c r="D9" s="30"/>
      <c r="E9" s="29"/>
      <c r="F9" s="30"/>
      <c r="G9" s="31"/>
      <c r="H9" s="33"/>
      <c r="I9" s="29"/>
      <c r="J9" s="30"/>
      <c r="K9" s="29"/>
      <c r="L9" s="45"/>
      <c r="M9" s="32"/>
      <c r="N9" s="33"/>
      <c r="O9" s="31"/>
      <c r="P9" s="34"/>
    </row>
    <row r="10" spans="1:18" ht="23.25" customHeight="1" thickBot="1">
      <c r="A10" s="79" t="s">
        <v>4</v>
      </c>
      <c r="B10" s="11" t="s">
        <v>5</v>
      </c>
      <c r="C10" s="35" t="s">
        <v>6</v>
      </c>
      <c r="D10" s="13">
        <v>280</v>
      </c>
      <c r="E10" s="35" t="str">
        <f>[1]香中量單!B53</f>
        <v>養生飯</v>
      </c>
      <c r="F10" s="13">
        <v>280</v>
      </c>
      <c r="G10" s="36" t="str">
        <f>[1]香中量單!B92</f>
        <v>豬柳燴飯</v>
      </c>
      <c r="H10" s="13">
        <v>280</v>
      </c>
      <c r="I10" s="37" t="str">
        <f>[1]香中量單!C131</f>
        <v>沙茶肉絲炒米粉</v>
      </c>
      <c r="J10" s="11">
        <v>320</v>
      </c>
      <c r="K10" s="36" t="s">
        <v>6</v>
      </c>
      <c r="L10" s="13">
        <v>280</v>
      </c>
      <c r="M10" s="37" t="str">
        <f>[1]香中量單!B209</f>
        <v>白飯</v>
      </c>
      <c r="N10" s="16">
        <v>280</v>
      </c>
      <c r="O10" s="66" t="s">
        <v>6</v>
      </c>
      <c r="P10" s="67">
        <v>280</v>
      </c>
    </row>
    <row r="11" spans="1:18" ht="23.25" customHeight="1" thickBot="1">
      <c r="A11" s="79"/>
      <c r="B11" s="68" t="s">
        <v>17</v>
      </c>
      <c r="C11" s="17"/>
      <c r="D11" s="19"/>
      <c r="E11" s="17"/>
      <c r="F11" s="19"/>
      <c r="G11" s="17"/>
      <c r="H11" s="19"/>
      <c r="I11" s="38"/>
      <c r="J11" s="16"/>
      <c r="K11" s="17"/>
      <c r="L11" s="19"/>
      <c r="M11" s="39"/>
      <c r="N11" s="19"/>
      <c r="O11" s="40"/>
      <c r="P11" s="19"/>
      <c r="Q11" s="61"/>
    </row>
    <row r="12" spans="1:18" ht="23.25" customHeight="1" thickBot="1">
      <c r="A12" s="79"/>
      <c r="B12" s="16" t="s">
        <v>7</v>
      </c>
      <c r="C12" s="17" t="str">
        <f>[1]香中量單!B15</f>
        <v>香滷肉排</v>
      </c>
      <c r="D12" s="19">
        <v>195</v>
      </c>
      <c r="E12" s="17" t="str">
        <f>[1]香中量單!B54</f>
        <v>醬燒雞腿</v>
      </c>
      <c r="F12" s="19">
        <v>185</v>
      </c>
      <c r="G12" s="17" t="str">
        <f>[1]香中量單!B94</f>
        <v>黑胡椒肉絲</v>
      </c>
      <c r="H12" s="19">
        <v>160</v>
      </c>
      <c r="I12" s="38" t="str">
        <f>[1]香中量單!B132</f>
        <v>脆皮雞腿</v>
      </c>
      <c r="J12" s="16">
        <v>320</v>
      </c>
      <c r="K12" s="17" t="str">
        <f>[1]香中量單!B172</f>
        <v>紅燒素肚</v>
      </c>
      <c r="L12" s="19">
        <v>75</v>
      </c>
      <c r="M12" s="38" t="str">
        <f>[1]香中量單!B210</f>
        <v>無骨雞排</v>
      </c>
      <c r="N12" s="16">
        <v>185</v>
      </c>
      <c r="O12" s="17" t="str">
        <f>[1]香中量單!B249</f>
        <v>味噌肉絲</v>
      </c>
      <c r="P12" s="19">
        <v>75</v>
      </c>
    </row>
    <row r="13" spans="1:18" ht="23.25" customHeight="1" thickBot="1">
      <c r="A13" s="79"/>
      <c r="B13" s="16" t="s">
        <v>8</v>
      </c>
      <c r="C13" s="17" t="str">
        <f>[1]香中量單!B18</f>
        <v>蘿蔔燒肉</v>
      </c>
      <c r="D13" s="19">
        <v>85</v>
      </c>
      <c r="E13" s="17" t="str">
        <f>[1]香中量單!B56</f>
        <v>魚香茄子</v>
      </c>
      <c r="F13" s="19">
        <v>85</v>
      </c>
      <c r="G13" s="17" t="str">
        <f>[1]香中量單!B98</f>
        <v>絲瓜麵線</v>
      </c>
      <c r="H13" s="19">
        <v>85</v>
      </c>
      <c r="I13" s="38"/>
      <c r="J13" s="16"/>
      <c r="K13" s="17" t="str">
        <f>[1]香中量單!B173</f>
        <v>家常油腐</v>
      </c>
      <c r="L13" s="19">
        <v>85</v>
      </c>
      <c r="M13" s="20" t="str">
        <f>[1]香中量單!B212</f>
        <v>麗菜粉絲</v>
      </c>
      <c r="N13" s="16">
        <v>85</v>
      </c>
      <c r="O13" s="17" t="str">
        <f>[1]香中量單!B252</f>
        <v>黃瓜香片</v>
      </c>
      <c r="P13" s="24">
        <v>75</v>
      </c>
      <c r="R13" s="69"/>
    </row>
    <row r="14" spans="1:18" ht="23.25" customHeight="1" thickBot="1">
      <c r="A14" s="79"/>
      <c r="B14" s="16" t="s">
        <v>9</v>
      </c>
      <c r="C14" s="58" t="s">
        <v>10</v>
      </c>
      <c r="D14" s="19">
        <v>50</v>
      </c>
      <c r="E14" s="17" t="s">
        <v>10</v>
      </c>
      <c r="F14" s="19">
        <v>50</v>
      </c>
      <c r="G14" s="17" t="s">
        <v>10</v>
      </c>
      <c r="H14" s="19">
        <v>50</v>
      </c>
      <c r="I14" s="20" t="str">
        <f>G14</f>
        <v>季節蔬菜</v>
      </c>
      <c r="J14" s="16">
        <v>120</v>
      </c>
      <c r="K14" s="17" t="s">
        <v>10</v>
      </c>
      <c r="L14" s="19">
        <v>50</v>
      </c>
      <c r="M14" s="20" t="str">
        <f>K14</f>
        <v>季節蔬菜</v>
      </c>
      <c r="N14" s="16">
        <v>50</v>
      </c>
      <c r="O14" s="17" t="s">
        <v>10</v>
      </c>
      <c r="P14" s="65">
        <v>50</v>
      </c>
      <c r="R14" s="69"/>
    </row>
    <row r="15" spans="1:18" ht="23.25" customHeight="1" thickBot="1">
      <c r="A15" s="79"/>
      <c r="B15" s="16" t="s">
        <v>11</v>
      </c>
      <c r="C15" s="17" t="str">
        <f>[1]香中量單!B22</f>
        <v>冬瓜香菇雞湯</v>
      </c>
      <c r="D15" s="19">
        <v>65</v>
      </c>
      <c r="E15" s="17" t="str">
        <f>[1]香中量單!B62</f>
        <v>綠豆薏仁湯</v>
      </c>
      <c r="F15" s="19">
        <v>75</v>
      </c>
      <c r="G15" s="17" t="str">
        <f>[1]香中量單!B103</f>
        <v>海芽蛋花湯</v>
      </c>
      <c r="H15" s="19">
        <v>45</v>
      </c>
      <c r="I15" s="38" t="str">
        <f>[1]香中量單!B140</f>
        <v>番茄豆腐湯</v>
      </c>
      <c r="J15" s="16">
        <v>35</v>
      </c>
      <c r="K15" s="17" t="str">
        <f>[1]香中量單!B178</f>
        <v>冬瓜素肉湯</v>
      </c>
      <c r="L15" s="19">
        <v>75</v>
      </c>
      <c r="M15" s="20" t="str">
        <f>[1]香中量單!B218</f>
        <v>魷魚羹湯</v>
      </c>
      <c r="N15" s="16">
        <v>30</v>
      </c>
      <c r="O15" s="17" t="str">
        <f>[1]香中量單!B256</f>
        <v>竹筍肉絲湯</v>
      </c>
      <c r="P15" s="19">
        <v>30</v>
      </c>
    </row>
    <row r="16" spans="1:18" ht="23.25" customHeight="1" thickBot="1">
      <c r="A16" s="79"/>
      <c r="B16" s="16"/>
      <c r="C16" s="17"/>
      <c r="D16" s="19"/>
      <c r="E16" s="17"/>
      <c r="F16" s="19"/>
      <c r="G16" s="17"/>
      <c r="H16" s="19"/>
      <c r="I16" s="20"/>
      <c r="J16" s="16"/>
      <c r="K16" s="17"/>
      <c r="L16" s="41"/>
      <c r="M16" s="20"/>
      <c r="N16" s="16"/>
      <c r="O16" s="70"/>
      <c r="P16" s="19"/>
    </row>
    <row r="17" spans="1:16" ht="23.25" customHeight="1" thickBot="1">
      <c r="A17" s="79"/>
      <c r="B17" s="42"/>
      <c r="C17" s="43"/>
      <c r="D17" s="30"/>
      <c r="E17" s="43"/>
      <c r="F17" s="30"/>
      <c r="G17" s="43"/>
      <c r="H17" s="30"/>
      <c r="I17" s="44" t="s">
        <v>18</v>
      </c>
      <c r="J17" s="28"/>
      <c r="K17" s="31"/>
      <c r="L17" s="45"/>
      <c r="M17" s="44"/>
      <c r="N17" s="42"/>
      <c r="O17" s="31"/>
      <c r="P17" s="34"/>
    </row>
    <row r="18" spans="1:16" ht="23.25" customHeight="1" thickBot="1">
      <c r="A18" s="79" t="s">
        <v>12</v>
      </c>
      <c r="B18" s="46" t="s">
        <v>5</v>
      </c>
      <c r="C18" s="35" t="s">
        <v>6</v>
      </c>
      <c r="D18" s="13">
        <v>280</v>
      </c>
      <c r="E18" s="35" t="s">
        <v>6</v>
      </c>
      <c r="F18" s="13">
        <v>280</v>
      </c>
      <c r="G18" s="35" t="s">
        <v>6</v>
      </c>
      <c r="H18" s="13">
        <v>280</v>
      </c>
      <c r="I18" s="47" t="s">
        <v>6</v>
      </c>
      <c r="J18" s="11">
        <v>280</v>
      </c>
      <c r="K18" s="35" t="s">
        <v>6</v>
      </c>
      <c r="L18" s="13">
        <v>280</v>
      </c>
      <c r="M18" s="37" t="s">
        <v>6</v>
      </c>
      <c r="N18" s="11">
        <v>280</v>
      </c>
      <c r="O18" s="36" t="s">
        <v>6</v>
      </c>
      <c r="P18" s="13">
        <v>280</v>
      </c>
    </row>
    <row r="19" spans="1:16" ht="23.25" customHeight="1" thickBot="1">
      <c r="A19" s="79"/>
      <c r="B19" s="68" t="s">
        <v>19</v>
      </c>
      <c r="C19" s="17"/>
      <c r="D19" s="19"/>
      <c r="E19" s="17"/>
      <c r="F19" s="19"/>
      <c r="G19" s="17"/>
      <c r="H19" s="19"/>
      <c r="I19" s="20"/>
      <c r="J19" s="16"/>
      <c r="K19" s="17"/>
      <c r="L19" s="19"/>
      <c r="M19" s="20"/>
      <c r="N19" s="16"/>
      <c r="O19" s="48"/>
      <c r="P19" s="22"/>
    </row>
    <row r="20" spans="1:16" ht="23.25" customHeight="1" thickBot="1">
      <c r="A20" s="79"/>
      <c r="B20" s="16" t="s">
        <v>7</v>
      </c>
      <c r="C20" s="17" t="str">
        <f>[1]香中量單!B28</f>
        <v>紅燒雞肉排</v>
      </c>
      <c r="D20" s="19">
        <v>165</v>
      </c>
      <c r="E20" s="17" t="str">
        <f>[1]香中量單!B67</f>
        <v>瓜仔肉</v>
      </c>
      <c r="F20" s="19">
        <v>175</v>
      </c>
      <c r="G20" s="17" t="str">
        <f>[1]香中量單!B106</f>
        <v>香酥魚排</v>
      </c>
      <c r="H20" s="19">
        <v>165</v>
      </c>
      <c r="I20" s="20" t="str">
        <f>[1]香中量單!B145</f>
        <v>豆乳雞排</v>
      </c>
      <c r="J20" s="16">
        <v>165</v>
      </c>
      <c r="K20" s="17" t="str">
        <f>[1]香中量單!B184</f>
        <v>五香豆干</v>
      </c>
      <c r="L20" s="19">
        <v>85</v>
      </c>
      <c r="M20" s="20" t="str">
        <f>[1]香中量單!B225</f>
        <v>红燒肉片</v>
      </c>
      <c r="N20" s="16">
        <v>160</v>
      </c>
      <c r="O20" s="52" t="str">
        <f>[1]香中量單!B262</f>
        <v>五香雞排</v>
      </c>
      <c r="P20" s="22">
        <v>165</v>
      </c>
    </row>
    <row r="21" spans="1:16" ht="23.25" customHeight="1" thickBot="1">
      <c r="A21" s="79"/>
      <c r="B21" s="16" t="s">
        <v>8</v>
      </c>
      <c r="C21" s="71" t="str">
        <f>[1]香中量單!B31</f>
        <v>醬味碎干丁</v>
      </c>
      <c r="D21" s="64">
        <v>110</v>
      </c>
      <c r="E21" s="17" t="str">
        <f>[1]香中量單!B69</f>
        <v>玉菜麵線</v>
      </c>
      <c r="F21" s="19">
        <v>75</v>
      </c>
      <c r="G21" s="72" t="str">
        <f>[1]香中量單!B109</f>
        <v>鮮味白菜</v>
      </c>
      <c r="H21" s="19">
        <v>70</v>
      </c>
      <c r="I21" s="20" t="str">
        <f>[1]香中量單!B148</f>
        <v>彩色肉末</v>
      </c>
      <c r="J21" s="16">
        <v>75</v>
      </c>
      <c r="K21" s="17" t="str">
        <f>[1]香中量單!B186</f>
        <v>青瓜培根</v>
      </c>
      <c r="L21" s="19">
        <v>75</v>
      </c>
      <c r="M21" s="20" t="str">
        <f>[1]香中量單!B227</f>
        <v>榨絲三絲</v>
      </c>
      <c r="N21" s="16">
        <v>95</v>
      </c>
      <c r="O21" s="17" t="str">
        <f>[1]香中量單!B266</f>
        <v>紅燒凍豆腐</v>
      </c>
      <c r="P21" s="22">
        <v>60</v>
      </c>
    </row>
    <row r="22" spans="1:16" ht="23.25" customHeight="1" thickBot="1">
      <c r="A22" s="79"/>
      <c r="B22" s="16" t="s">
        <v>9</v>
      </c>
      <c r="C22" s="58" t="s">
        <v>10</v>
      </c>
      <c r="D22" s="19">
        <v>50</v>
      </c>
      <c r="E22" s="17" t="s">
        <v>10</v>
      </c>
      <c r="F22" s="19">
        <v>50</v>
      </c>
      <c r="G22" s="17" t="s">
        <v>10</v>
      </c>
      <c r="H22" s="19">
        <v>50</v>
      </c>
      <c r="I22" s="20" t="s">
        <v>10</v>
      </c>
      <c r="J22" s="16">
        <v>50</v>
      </c>
      <c r="K22" s="17" t="s">
        <v>10</v>
      </c>
      <c r="L22" s="19">
        <v>50</v>
      </c>
      <c r="M22" s="20" t="s">
        <v>10</v>
      </c>
      <c r="N22" s="16">
        <v>50</v>
      </c>
      <c r="O22" s="17" t="s">
        <v>10</v>
      </c>
      <c r="P22" s="22">
        <v>50</v>
      </c>
    </row>
    <row r="23" spans="1:16" ht="23.25" customHeight="1" thickBot="1">
      <c r="A23" s="79"/>
      <c r="B23" s="16" t="s">
        <v>11</v>
      </c>
      <c r="C23" s="17" t="str">
        <f>[1]香中量單!B36</f>
        <v>海芽味噌湯</v>
      </c>
      <c r="D23" s="19">
        <v>35</v>
      </c>
      <c r="E23" s="17" t="str">
        <f>[1]香中量單!B73</f>
        <v>白菜鮮味湯</v>
      </c>
      <c r="F23" s="19">
        <v>30</v>
      </c>
      <c r="G23" s="17" t="str">
        <f>[1]香中量單!B114</f>
        <v>黃瓜丸子湯</v>
      </c>
      <c r="H23" s="19">
        <v>60</v>
      </c>
      <c r="I23" s="20" t="str">
        <f>[1]香中量單!B152</f>
        <v>蔬菜粉線湯</v>
      </c>
      <c r="J23" s="16">
        <v>35</v>
      </c>
      <c r="K23" s="17" t="str">
        <f>[1]香中量單!B190</f>
        <v>青瓜香菇湯</v>
      </c>
      <c r="L23" s="19">
        <v>30</v>
      </c>
      <c r="M23" s="20" t="str">
        <f>[1]香中量單!B232</f>
        <v>蔬菜貢丸湯</v>
      </c>
      <c r="N23" s="16">
        <v>30</v>
      </c>
      <c r="O23" s="17" t="str">
        <f>[1]香中量單!B271</f>
        <v>海芽味噌湯</v>
      </c>
      <c r="P23" s="22">
        <v>35</v>
      </c>
    </row>
    <row r="24" spans="1:16" ht="23.25" customHeight="1" thickBot="1">
      <c r="A24" s="79"/>
      <c r="B24" s="42"/>
      <c r="C24" s="31"/>
      <c r="D24" s="30"/>
      <c r="E24" s="31"/>
      <c r="F24" s="30"/>
      <c r="G24" s="31"/>
      <c r="H24" s="30"/>
      <c r="I24" s="44"/>
      <c r="J24" s="33"/>
      <c r="K24" s="31"/>
      <c r="L24" s="45"/>
      <c r="M24" s="44"/>
      <c r="N24" s="28"/>
      <c r="O24" s="31"/>
      <c r="P24" s="34"/>
    </row>
    <row r="25" spans="1:16" ht="30.75" customHeight="1">
      <c r="A25" s="80" t="s">
        <v>20</v>
      </c>
      <c r="B25" s="80"/>
      <c r="C25" s="80"/>
      <c r="D25" s="80"/>
      <c r="E25" s="80"/>
      <c r="F25" s="80"/>
      <c r="G25" s="80"/>
      <c r="H25" s="81" t="s">
        <v>21</v>
      </c>
      <c r="I25" s="81"/>
      <c r="J25" s="81"/>
      <c r="K25" s="81"/>
      <c r="L25" s="82" t="s">
        <v>22</v>
      </c>
      <c r="M25" s="82"/>
      <c r="N25" s="82"/>
      <c r="O25" s="82"/>
      <c r="P25" s="82"/>
    </row>
    <row r="26" spans="1:16" ht="19.5">
      <c r="A26" s="1"/>
      <c r="B26" s="1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1"/>
    </row>
    <row r="27" spans="1:16" ht="19.5">
      <c r="A27" s="1"/>
      <c r="B27" s="1"/>
      <c r="C27" s="49"/>
      <c r="D27" s="49"/>
      <c r="E27" s="51"/>
      <c r="F27" s="51"/>
      <c r="G27" s="1"/>
      <c r="H27" s="2"/>
      <c r="I27" s="1"/>
      <c r="J27" s="1"/>
      <c r="K27" s="1"/>
      <c r="L27" s="1"/>
      <c r="M27" s="51"/>
      <c r="N27" s="51"/>
      <c r="O27" s="51"/>
      <c r="P27" s="1"/>
    </row>
  </sheetData>
  <mergeCells count="16">
    <mergeCell ref="A5:A9"/>
    <mergeCell ref="A10:A17"/>
    <mergeCell ref="A18:A24"/>
    <mergeCell ref="A25:G25"/>
    <mergeCell ref="H25:K25"/>
    <mergeCell ref="L25:P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2" type="noConversion"/>
  <printOptions horizontalCentered="1" verticalCentered="1"/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2025-06-14T04:57:48Z</cp:lastPrinted>
  <dcterms:created xsi:type="dcterms:W3CDTF">2021-03-12T11:59:10Z</dcterms:created>
  <dcterms:modified xsi:type="dcterms:W3CDTF">2025-07-27T20:35:53Z</dcterms:modified>
</cp:coreProperties>
</file>