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DCD32D-250C-44C7-9E0A-0A5074A28FB4}" xr6:coauthVersionLast="47" xr6:coauthVersionMax="47" xr10:uidLastSave="{00000000-0000-0000-0000-000000000000}"/>
  <bookViews>
    <workbookView xWindow="2505" yWindow="2505" windowWidth="16200" windowHeight="93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K21" i="2"/>
  <c r="I21" i="2"/>
  <c r="G21" i="2"/>
  <c r="E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E15" i="2"/>
  <c r="C15" i="2"/>
  <c r="I14" i="2"/>
  <c r="G14" i="2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0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<sst xmlns="http://schemas.openxmlformats.org/spreadsheetml/2006/main" count="77" uniqueCount="40">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</sst>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5&#33756;&#21934;\&#39321;&#20013;114-0811-0817-3.xlsx" TargetMode="External"/><Relationship Id="rId1" Type="http://schemas.openxmlformats.org/officeDocument/2006/relationships/externalLinkPath" Target="file:///E:\2025&#33756;&#21934;\&#39321;&#20013;114-0811-0817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迥菜單"/>
      <sheetName val="香中量單"/>
      <sheetName val="工作表1"/>
    </sheetNames>
    <sheetDataSet>
      <sheetData sheetId="0" refreshError="1"/>
      <sheetData sheetId="1">
        <row r="5">
          <cell r="B5" t="str">
            <v>蔥酥肉絲炒麵</v>
          </cell>
        </row>
        <row r="15">
          <cell r="B15" t="str">
            <v>鮮味雞排</v>
          </cell>
        </row>
        <row r="16">
          <cell r="B16" t="str">
            <v>葡萄南瓜</v>
          </cell>
        </row>
        <row r="20">
          <cell r="B20" t="str">
            <v>蔬菜蟹絲湯</v>
          </cell>
        </row>
        <row r="30">
          <cell r="B30" t="str">
            <v>黑胡椒魚排</v>
          </cell>
        </row>
        <row r="33">
          <cell r="B33" t="str">
            <v>蔥爆肉絲</v>
          </cell>
        </row>
        <row r="43">
          <cell r="B43" t="str">
            <v>客家炒粉絲湯</v>
          </cell>
        </row>
        <row r="54">
          <cell r="B54" t="str">
            <v>黑胡椒雞片</v>
          </cell>
        </row>
        <row r="55">
          <cell r="B55" t="str">
            <v>白菜麵泡</v>
          </cell>
        </row>
        <row r="59">
          <cell r="B59" t="str">
            <v>榨菜肉絲湯</v>
          </cell>
        </row>
        <row r="67">
          <cell r="B67" t="str">
            <v>中式腸段</v>
          </cell>
        </row>
        <row r="68">
          <cell r="B68" t="str">
            <v>三色玉米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92">
          <cell r="B92" t="str">
            <v>肉絲炒米粉</v>
          </cell>
        </row>
        <row r="98">
          <cell r="B98" t="str">
            <v>無錫肉排</v>
          </cell>
        </row>
        <row r="106">
          <cell r="B106" t="str">
            <v>脆皮雞腿</v>
          </cell>
        </row>
        <row r="107">
          <cell r="B107" t="str">
            <v>酸菜筍干</v>
          </cell>
        </row>
        <row r="111">
          <cell r="B111" t="str">
            <v>豆腐海芽湯</v>
          </cell>
        </row>
        <row r="122">
          <cell r="B122" t="str">
            <v>麥香奶荼</v>
          </cell>
        </row>
        <row r="123">
          <cell r="B123" t="str">
            <v>山東大饅頭</v>
          </cell>
        </row>
        <row r="132">
          <cell r="B132" t="str">
            <v>红燒肉片</v>
          </cell>
        </row>
        <row r="135">
          <cell r="B135" t="str">
            <v>麻婆豆腐</v>
          </cell>
        </row>
        <row r="140">
          <cell r="B140" t="str">
            <v>榨菜肉絲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瓜瓜貢丸湯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86">
          <cell r="B186" t="str">
            <v>豆豆腿丁</v>
          </cell>
        </row>
        <row r="191">
          <cell r="B191" t="str">
            <v>酸菜竹筍湯</v>
          </cell>
        </row>
        <row r="200">
          <cell r="B200" t="str">
            <v>蔬菜肉末粥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筍干燒肉</v>
          </cell>
        </row>
        <row r="223">
          <cell r="B223" t="str">
            <v>御廚魚排</v>
          </cell>
        </row>
        <row r="225">
          <cell r="B225" t="str">
            <v>白菜豆腐煲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10" zoomScaleNormal="100" workbookViewId="0">
      <selection activeCell="A2" sqref="A2:P2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22" ht="23.25" customHeight="1" thickBot="1">
      <c r="A2" s="82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2" ht="23.25" customHeight="1">
      <c r="A3" s="85" t="s">
        <v>1</v>
      </c>
      <c r="B3" s="54" t="s">
        <v>15</v>
      </c>
      <c r="C3" s="87">
        <v>45880</v>
      </c>
      <c r="D3" s="88"/>
      <c r="E3" s="89">
        <f>C3+1</f>
        <v>45881</v>
      </c>
      <c r="F3" s="90"/>
      <c r="G3" s="89">
        <f>E3+1</f>
        <v>45882</v>
      </c>
      <c r="H3" s="90"/>
      <c r="I3" s="89">
        <f>G3+1</f>
        <v>45883</v>
      </c>
      <c r="J3" s="90"/>
      <c r="K3" s="89">
        <f>I3+1</f>
        <v>45884</v>
      </c>
      <c r="L3" s="90"/>
      <c r="M3" s="89">
        <f>K3+1</f>
        <v>45885</v>
      </c>
      <c r="N3" s="90"/>
      <c r="O3" s="89">
        <f>M3+1</f>
        <v>45886</v>
      </c>
      <c r="P3" s="90"/>
    </row>
    <row r="4" spans="1:22" ht="23.25" customHeight="1" thickBot="1">
      <c r="A4" s="86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72" t="s">
        <v>3</v>
      </c>
      <c r="B5" s="8" t="s">
        <v>4</v>
      </c>
      <c r="C5" s="9" t="str">
        <f>[1]香中量單!B5</f>
        <v>蔥酥肉絲炒麵</v>
      </c>
      <c r="D5" s="10">
        <v>320</v>
      </c>
      <c r="E5" s="50" t="str">
        <f>[1]香中量單!B43</f>
        <v>客家炒粉絲湯</v>
      </c>
      <c r="F5" s="62">
        <v>320</v>
      </c>
      <c r="G5" s="9" t="str">
        <f>[1]香中量單!B83</f>
        <v>鮮味肉絲炒飯</v>
      </c>
      <c r="H5" s="10">
        <v>320</v>
      </c>
      <c r="I5" s="9" t="str">
        <f>[1]香中量單!B122</f>
        <v>麥香奶荼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[1]香中量單!B200</f>
        <v>蔬菜肉末粥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73"/>
      <c r="B6" s="13" t="s">
        <v>17</v>
      </c>
      <c r="C6" s="14"/>
      <c r="D6" s="15"/>
      <c r="E6" s="51"/>
      <c r="F6" s="63"/>
      <c r="G6" s="14"/>
      <c r="H6" s="16"/>
      <c r="I6" s="14" t="str">
        <f>[1]香中量單!B123</f>
        <v>山東大饅頭</v>
      </c>
      <c r="J6" s="55">
        <v>130</v>
      </c>
      <c r="K6" s="14"/>
      <c r="L6" s="15"/>
      <c r="M6" s="14" t="str">
        <f>[1]香中量單!B204</f>
        <v>桂冠饅頭</v>
      </c>
      <c r="N6" s="13">
        <v>120</v>
      </c>
      <c r="O6" s="14"/>
      <c r="P6" s="18"/>
    </row>
    <row r="7" spans="1:22" ht="23.25" customHeight="1">
      <c r="A7" s="73"/>
      <c r="B7" s="13"/>
      <c r="C7" s="14"/>
      <c r="D7" s="19"/>
      <c r="E7" s="51"/>
      <c r="F7" s="64"/>
      <c r="G7" s="14"/>
      <c r="H7" s="56"/>
      <c r="I7" s="14"/>
      <c r="J7" s="57"/>
      <c r="K7" s="14"/>
      <c r="L7" s="19"/>
      <c r="M7" s="17"/>
      <c r="N7" s="20"/>
      <c r="O7" s="14"/>
      <c r="P7" s="21"/>
    </row>
    <row r="8" spans="1:22" ht="23.25" customHeight="1" thickBot="1">
      <c r="A8" s="73"/>
      <c r="B8" s="13"/>
      <c r="C8" s="14"/>
      <c r="D8" s="16"/>
      <c r="E8" s="51"/>
      <c r="F8" s="65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22" ht="23.25" customHeight="1" thickTop="1" thickBot="1">
      <c r="A9" s="7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72" t="s">
        <v>5</v>
      </c>
      <c r="B10" s="8" t="s">
        <v>4</v>
      </c>
      <c r="C10" s="29" t="s">
        <v>6</v>
      </c>
      <c r="D10" s="10">
        <v>280</v>
      </c>
      <c r="E10" s="29" t="s">
        <v>18</v>
      </c>
      <c r="F10" s="10">
        <v>280</v>
      </c>
      <c r="G10" s="30" t="str">
        <f>G12</f>
        <v>肉絲炒米粉</v>
      </c>
      <c r="H10" s="10">
        <v>320</v>
      </c>
      <c r="I10" s="31" t="s">
        <v>6</v>
      </c>
      <c r="J10" s="8">
        <v>280</v>
      </c>
      <c r="K10" s="29" t="s">
        <v>18</v>
      </c>
      <c r="L10" s="10">
        <v>280</v>
      </c>
      <c r="M10" s="29" t="s">
        <v>18</v>
      </c>
      <c r="N10" s="13">
        <v>280</v>
      </c>
      <c r="O10" s="30" t="s">
        <v>6</v>
      </c>
      <c r="P10" s="18">
        <v>280</v>
      </c>
    </row>
    <row r="11" spans="1:22" ht="23.25" customHeight="1">
      <c r="A11" s="75"/>
      <c r="B11" s="59" t="s">
        <v>19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75"/>
      <c r="B12" s="13" t="s">
        <v>7</v>
      </c>
      <c r="C12" s="14" t="str">
        <f>[1]香中量單!B15</f>
        <v>鮮味雞排</v>
      </c>
      <c r="D12" s="16">
        <v>195</v>
      </c>
      <c r="E12" s="14" t="str">
        <f>[1]香中量單!B54</f>
        <v>黑胡椒雞片</v>
      </c>
      <c r="F12" s="16">
        <v>185</v>
      </c>
      <c r="G12" s="14" t="str">
        <f>[1]香中量單!B92</f>
        <v>肉絲炒米粉</v>
      </c>
      <c r="H12" s="16">
        <v>320</v>
      </c>
      <c r="I12" s="32" t="str">
        <f>[1]香中量單!B132</f>
        <v>红燒肉片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20</v>
      </c>
      <c r="T12" s="13">
        <v>175</v>
      </c>
      <c r="U12" s="14" t="s">
        <v>21</v>
      </c>
      <c r="V12" s="16">
        <v>80</v>
      </c>
    </row>
    <row r="13" spans="1:22" ht="23.25" customHeight="1">
      <c r="A13" s="75"/>
      <c r="B13" s="13" t="s">
        <v>8</v>
      </c>
      <c r="C13" s="14" t="str">
        <f>[1]香中量單!B16</f>
        <v>葡萄南瓜</v>
      </c>
      <c r="D13" s="16">
        <v>85</v>
      </c>
      <c r="E13" s="14" t="str">
        <f>[1]香中量單!B55</f>
        <v>白菜麵泡</v>
      </c>
      <c r="F13" s="16">
        <v>75</v>
      </c>
      <c r="G13" s="14" t="str">
        <f>[1]香中量單!B98</f>
        <v>無錫肉排</v>
      </c>
      <c r="H13" s="16">
        <v>75</v>
      </c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筍干燒肉</v>
      </c>
      <c r="N13" s="13">
        <v>60</v>
      </c>
      <c r="O13" s="14" t="str">
        <f>[1]香中量單!B252</f>
        <v>刺瓜肉片</v>
      </c>
      <c r="P13" s="16">
        <v>75</v>
      </c>
      <c r="R13" s="60"/>
      <c r="S13" s="32" t="s">
        <v>22</v>
      </c>
      <c r="T13" s="13">
        <v>65</v>
      </c>
      <c r="U13" s="14" t="s">
        <v>23</v>
      </c>
      <c r="V13" s="16">
        <v>85</v>
      </c>
    </row>
    <row r="14" spans="1:22" ht="23.25" customHeight="1">
      <c r="A14" s="75"/>
      <c r="B14" s="13" t="s">
        <v>9</v>
      </c>
      <c r="C14" s="51" t="str">
        <f>E14</f>
        <v>季節蔬菜</v>
      </c>
      <c r="D14" s="65">
        <v>50</v>
      </c>
      <c r="E14" s="14" t="s">
        <v>24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60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75"/>
      <c r="B15" s="13" t="s">
        <v>11</v>
      </c>
      <c r="C15" s="51" t="str">
        <f>[1]香中量單!B20</f>
        <v>蔬菜蟹絲湯</v>
      </c>
      <c r="D15" s="65">
        <v>35</v>
      </c>
      <c r="E15" s="14" t="str">
        <f>[1]香中量單!B59</f>
        <v>榨菜肉絲湯</v>
      </c>
      <c r="F15" s="16">
        <v>75</v>
      </c>
      <c r="G15" s="14"/>
      <c r="H15" s="16"/>
      <c r="I15" s="32" t="str">
        <f>[1]香中量單!B140</f>
        <v>榨菜肉絲</v>
      </c>
      <c r="J15" s="13">
        <v>30</v>
      </c>
      <c r="K15" s="14" t="str">
        <f>[1]香中量單!B179</f>
        <v>海芽蛋花湯</v>
      </c>
      <c r="L15" s="16">
        <v>75</v>
      </c>
      <c r="M15" s="17" t="s">
        <v>25</v>
      </c>
      <c r="N15" s="13">
        <v>35</v>
      </c>
      <c r="O15" s="14" t="str">
        <f>[1]香中量單!B257</f>
        <v>蘿蔔貢丸湯</v>
      </c>
      <c r="P15" s="18">
        <v>30</v>
      </c>
      <c r="S15" s="32" t="s">
        <v>26</v>
      </c>
      <c r="T15" s="13">
        <v>60</v>
      </c>
      <c r="U15" s="14" t="s">
        <v>27</v>
      </c>
      <c r="V15" s="16">
        <v>75</v>
      </c>
    </row>
    <row r="16" spans="1:22" ht="23.25" customHeight="1">
      <c r="A16" s="75"/>
      <c r="B16" s="13"/>
      <c r="C16" s="51"/>
      <c r="D16" s="65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76"/>
      <c r="B17" s="35"/>
      <c r="C17" s="66"/>
      <c r="D17" s="67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2"/>
      <c r="S17" s="37" t="s">
        <v>13</v>
      </c>
      <c r="T17" s="22"/>
      <c r="U17" s="25"/>
      <c r="V17" s="38"/>
    </row>
    <row r="18" spans="1:22" ht="23.25" customHeight="1">
      <c r="A18" s="72" t="s">
        <v>12</v>
      </c>
      <c r="B18" s="39" t="s">
        <v>4</v>
      </c>
      <c r="C18" s="68" t="s">
        <v>6</v>
      </c>
      <c r="D18" s="62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75"/>
      <c r="B19" s="59" t="s">
        <v>28</v>
      </c>
      <c r="C19" s="51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75"/>
      <c r="B20" s="13" t="s">
        <v>7</v>
      </c>
      <c r="C20" s="51" t="str">
        <f>[1]香中量單!B30</f>
        <v>黑胡椒魚排</v>
      </c>
      <c r="D20" s="65">
        <v>165</v>
      </c>
      <c r="E20" s="14" t="str">
        <f>[1]香中量單!B67</f>
        <v>中式腸段</v>
      </c>
      <c r="F20" s="16">
        <v>175</v>
      </c>
      <c r="G20" s="14" t="str">
        <f>[1]香中量單!B106</f>
        <v>脆皮雞腿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49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29</v>
      </c>
      <c r="V20" s="16">
        <v>85</v>
      </c>
    </row>
    <row r="21" spans="1:22" ht="23.25" customHeight="1">
      <c r="A21" s="75"/>
      <c r="B21" s="13" t="s">
        <v>8</v>
      </c>
      <c r="C21" s="69" t="str">
        <f>[1]香中量單!B33</f>
        <v>蔥爆肉絲</v>
      </c>
      <c r="D21" s="65">
        <v>110</v>
      </c>
      <c r="E21" s="14" t="str">
        <f>[1]香中量單!B68</f>
        <v>三色玉米</v>
      </c>
      <c r="F21" s="16">
        <v>75</v>
      </c>
      <c r="G21" s="14" t="str">
        <f>[1]香中量單!B107</f>
        <v>酸菜筍干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豆豆腿丁</v>
      </c>
      <c r="L21" s="16">
        <v>75</v>
      </c>
      <c r="M21" s="17" t="str">
        <f>[1]香中量單!B225</f>
        <v>白菜豆腐煲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30</v>
      </c>
      <c r="T21" s="13">
        <v>70</v>
      </c>
      <c r="U21" s="14" t="s">
        <v>31</v>
      </c>
      <c r="V21" s="16">
        <v>75</v>
      </c>
    </row>
    <row r="22" spans="1:22" ht="23.25" customHeight="1">
      <c r="A22" s="75"/>
      <c r="B22" s="13" t="s">
        <v>9</v>
      </c>
      <c r="C22" s="51" t="s">
        <v>24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75"/>
      <c r="B23" s="13" t="s">
        <v>11</v>
      </c>
      <c r="C23" s="14" t="s">
        <v>32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豆腐海芽湯</v>
      </c>
      <c r="H23" s="16">
        <v>60</v>
      </c>
      <c r="I23" s="17" t="str">
        <f>[1]香中量單!B151</f>
        <v>瓜瓜貢丸湯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33</v>
      </c>
      <c r="N23" s="13">
        <v>30</v>
      </c>
      <c r="O23" s="14" t="s">
        <v>34</v>
      </c>
      <c r="P23" s="18">
        <v>35</v>
      </c>
      <c r="S23" s="17" t="s">
        <v>35</v>
      </c>
      <c r="T23" s="13">
        <v>35</v>
      </c>
      <c r="U23" s="14" t="s">
        <v>36</v>
      </c>
      <c r="V23" s="16">
        <v>30</v>
      </c>
    </row>
    <row r="24" spans="1:22" ht="23.25" customHeight="1" thickBot="1">
      <c r="A24" s="76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77" t="s">
        <v>37</v>
      </c>
      <c r="B25" s="78"/>
      <c r="C25" s="78"/>
      <c r="D25" s="78"/>
      <c r="E25" s="78"/>
      <c r="F25" s="78"/>
      <c r="G25" s="78"/>
      <c r="H25" s="79" t="s">
        <v>38</v>
      </c>
      <c r="I25" s="80"/>
      <c r="J25" s="80"/>
      <c r="K25" s="80"/>
      <c r="L25" s="70" t="s">
        <v>39</v>
      </c>
      <c r="M25" s="71"/>
      <c r="N25" s="71"/>
      <c r="O25" s="71"/>
      <c r="P25" s="71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2025-08-08T23:52:44Z</dcterms:modified>
  <dc:language>zh-TW</dc:language>
</cp:coreProperties>
</file>