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002AA9F-DDA6-4916-ADE9-A28F37A9016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5" i="2" l="1"/>
  <c r="M23" i="2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K14" i="2"/>
  <c r="I14" i="2"/>
  <c r="G14" i="2"/>
  <c r="E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O10" i="2"/>
  <c r="K10" i="2"/>
  <c r="G10" i="2"/>
  <c r="I10" i="2" s="1"/>
  <c r="E10" i="2"/>
  <c r="O6" i="2"/>
  <c r="I6" i="2"/>
  <c r="O5" i="2"/>
  <c r="M5" i="2"/>
  <c r="K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<sst xmlns="http://schemas.openxmlformats.org/spreadsheetml/2006/main" count="53" uniqueCount="24">
  <si>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</si>
  <si>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</si>
  <si>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</si>
  <si>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</si>
  <si>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</si>
  <si>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</si>
  <si>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</si>
  <si>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</si>
  <si>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</si>
  <si>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</si>
  <si>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</si>
  <si>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</si>
  <si>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</si>
  <si>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</si>
  <si>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</si>
  <si>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</si>
  <si>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</si>
  <si>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特餐</t>
    <phoneticPr fontId="11" type="noConversion"/>
  </si>
  <si>
    <t xml:space="preserve"> </t>
    <phoneticPr fontId="11" type="noConversion"/>
  </si>
  <si>
    <t>特殊</t>
    <phoneticPr fontId="11" type="noConversion"/>
  </si>
  <si>
    <t>竹筍貢丸湯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</si>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</sst>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9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14" fontId="5" fillId="3" borderId="2" xfId="1" applyNumberFormat="1" applyFont="1" applyFill="1" applyBorder="1" applyAlignment="1">
      <alignment horizontal="center" vertical="center"/>
    </xf>
    <xf numFmtId="14" fontId="5" fillId="3" borderId="41" xfId="1" applyNumberFormat="1" applyFont="1" applyFill="1" applyBorder="1" applyAlignment="1">
      <alignment horizontal="center" vertical="center" shrinkToFit="1"/>
    </xf>
    <xf numFmtId="0" fontId="0" fillId="3" borderId="42" xfId="0" applyFill="1" applyBorder="1" applyAlignment="1">
      <alignment horizontal="center" vertical="center" shrinkToFit="1"/>
    </xf>
    <xf numFmtId="14" fontId="5" fillId="3" borderId="43" xfId="1" applyNumberFormat="1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textRotation="255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4" borderId="14" xfId="1" applyFont="1" applyFill="1" applyBorder="1" applyAlignment="1">
      <alignment horizontal="center" vertical="center" shrinkToFit="1"/>
    </xf>
    <xf numFmtId="177" fontId="5" fillId="2" borderId="18" xfId="1" applyNumberFormat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center" vertical="center" shrinkToFit="1"/>
    </xf>
    <xf numFmtId="0" fontId="5" fillId="0" borderId="24" xfId="1" applyFont="1" applyBorder="1" applyAlignment="1">
      <alignment horizontal="center" vertical="center" textRotation="255" shrinkToFit="1"/>
    </xf>
    <xf numFmtId="0" fontId="0" fillId="0" borderId="34" xfId="0" applyBorder="1" applyAlignment="1">
      <alignment horizontal="left" vertical="center"/>
    </xf>
    <xf numFmtId="0" fontId="9" fillId="0" borderId="34" xfId="0" applyFont="1" applyBorder="1">
      <alignment vertical="center"/>
    </xf>
    <xf numFmtId="0" fontId="12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36" xfId="1" applyFont="1" applyFill="1" applyBorder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4-0818-0824-4.xlsx" TargetMode="External"/><Relationship Id="rId1" Type="http://schemas.openxmlformats.org/officeDocument/2006/relationships/externalLinkPath" Target="&#39321;&#20013;114-0818-0824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5"/>
      <sheetName val="香中量單"/>
      <sheetName val="工作表1"/>
    </sheetNames>
    <sheetDataSet>
      <sheetData sheetId="0">
        <row r="5">
          <cell r="I5" t="str">
            <v>黑糖奶茶</v>
          </cell>
        </row>
      </sheetData>
      <sheetData sheetId="1">
        <row r="5">
          <cell r="B5" t="str">
            <v>雞茸瘦肉炒麵</v>
          </cell>
        </row>
        <row r="15">
          <cell r="B15" t="str">
            <v>古早味豬排</v>
          </cell>
        </row>
        <row r="17">
          <cell r="B17" t="str">
            <v>蝦仁四季豆</v>
          </cell>
        </row>
        <row r="22">
          <cell r="B22" t="str">
            <v>豆腐味噌湯</v>
          </cell>
        </row>
        <row r="28">
          <cell r="B28" t="str">
            <v>黃金蝦排</v>
          </cell>
        </row>
        <row r="29">
          <cell r="B29" t="str">
            <v>冬瓜鮮味</v>
          </cell>
        </row>
        <row r="34">
          <cell r="B34" t="str">
            <v>番茄蛋花湯</v>
          </cell>
        </row>
        <row r="45">
          <cell r="B45" t="str">
            <v>油蔥肉絲炒米粉</v>
          </cell>
        </row>
        <row r="55">
          <cell r="B55" t="str">
            <v>黑胡椒雞排</v>
          </cell>
        </row>
        <row r="58">
          <cell r="B58" t="str">
            <v>蛋酥白菜</v>
          </cell>
        </row>
        <row r="62">
          <cell r="B62" t="str">
            <v>季節蔬菜</v>
          </cell>
        </row>
        <row r="64">
          <cell r="B64" t="str">
            <v>綠豆薏仁湯</v>
          </cell>
        </row>
        <row r="68">
          <cell r="B68" t="str">
            <v>紅燒肉絲</v>
          </cell>
        </row>
        <row r="71">
          <cell r="B71" t="str">
            <v>玉菜粉絲</v>
          </cell>
        </row>
        <row r="75">
          <cell r="B75" t="str">
            <v>玉米蛋花湯</v>
          </cell>
        </row>
        <row r="85">
          <cell r="B85" t="str">
            <v>蔬食香菇炒飯</v>
          </cell>
        </row>
        <row r="95">
          <cell r="B95" t="str">
            <v>胡椒肉片</v>
          </cell>
        </row>
        <row r="97">
          <cell r="B97" t="str">
            <v>白花培根</v>
          </cell>
        </row>
        <row r="100">
          <cell r="B100" t="str">
            <v>季節蔬菜</v>
          </cell>
        </row>
        <row r="101">
          <cell r="B101" t="str">
            <v>剌瓜貢丸湯</v>
          </cell>
        </row>
        <row r="108">
          <cell r="B108" t="str">
            <v>醬燒雞排</v>
          </cell>
        </row>
        <row r="110">
          <cell r="B110" t="str">
            <v>塔香油腐</v>
          </cell>
        </row>
        <row r="114">
          <cell r="B114" t="str">
            <v>竹筍肉絲湯</v>
          </cell>
        </row>
        <row r="127">
          <cell r="B127" t="str">
            <v>芋頭饅頭</v>
          </cell>
        </row>
        <row r="135">
          <cell r="B135" t="str">
            <v>香酥雞腿</v>
          </cell>
        </row>
        <row r="136">
          <cell r="B136" t="str">
            <v>菜頭炒雞絲</v>
          </cell>
        </row>
        <row r="140">
          <cell r="B140" t="str">
            <v>菇菇肉絲湯</v>
          </cell>
        </row>
        <row r="148">
          <cell r="B148" t="str">
            <v>御廚魚排</v>
          </cell>
        </row>
        <row r="150">
          <cell r="B150" t="str">
            <v>香菇白菜</v>
          </cell>
        </row>
        <row r="155">
          <cell r="B155" t="str">
            <v>海芽豆腐湯</v>
          </cell>
        </row>
        <row r="165">
          <cell r="B165" t="str">
            <v>什锦肉絲炒飯</v>
          </cell>
        </row>
        <row r="174">
          <cell r="B174" t="str">
            <v>白飯</v>
          </cell>
        </row>
        <row r="175">
          <cell r="B175" t="str">
            <v>紅燒豆皮</v>
          </cell>
        </row>
        <row r="178">
          <cell r="B178" t="str">
            <v>開陽麵泡</v>
          </cell>
        </row>
        <row r="183">
          <cell r="B183" t="str">
            <v>冬瓜魚丸湯</v>
          </cell>
        </row>
        <row r="189">
          <cell r="B189" t="str">
            <v>肉末燒豆腐</v>
          </cell>
        </row>
        <row r="191">
          <cell r="B191" t="str">
            <v>三色炒腿丁</v>
          </cell>
        </row>
        <row r="196">
          <cell r="B196" t="str">
            <v>榨菜肉絲湯</v>
          </cell>
        </row>
        <row r="205">
          <cell r="B205" t="str">
            <v>什錦肉絲炒米粉</v>
          </cell>
        </row>
        <row r="215">
          <cell r="B215" t="str">
            <v>椒香魷魚排</v>
          </cell>
        </row>
        <row r="217">
          <cell r="B217" t="str">
            <v>炸醬絞肉</v>
          </cell>
        </row>
        <row r="221">
          <cell r="B221" t="str">
            <v>味噌湯</v>
          </cell>
        </row>
        <row r="228">
          <cell r="B228" t="str">
            <v>五香雞塊</v>
          </cell>
        </row>
        <row r="229">
          <cell r="B229" t="str">
            <v>肉末冬粉煲</v>
          </cell>
        </row>
        <row r="235">
          <cell r="B235" t="str">
            <v>冬瓜香菇湯</v>
          </cell>
        </row>
        <row r="245">
          <cell r="B245" t="str">
            <v>玉菜肉絲稀飯</v>
          </cell>
        </row>
        <row r="250">
          <cell r="B250" t="str">
            <v>鮮奶饅頭</v>
          </cell>
        </row>
        <row r="254">
          <cell r="B254" t="str">
            <v>雞絲燴飯</v>
          </cell>
        </row>
        <row r="255">
          <cell r="B255" t="str">
            <v>洋蔥雞絲</v>
          </cell>
        </row>
        <row r="258">
          <cell r="B258" t="str">
            <v>香滷筍干</v>
          </cell>
        </row>
        <row r="262">
          <cell r="B262" t="str">
            <v>大白菜貢片湯</v>
          </cell>
        </row>
        <row r="268">
          <cell r="B268" t="str">
            <v>紅燒肉丁</v>
          </cell>
        </row>
        <row r="271">
          <cell r="B271" t="str">
            <v>開陽白菜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zoomScaleNormal="100" workbookViewId="0">
      <selection activeCell="I7" sqref="I7"/>
    </sheetView>
  </sheetViews>
  <sheetFormatPr defaultRowHeight="16.5"/>
  <cols>
    <col min="1" max="1" width="4" style="57" customWidth="1"/>
    <col min="2" max="2" width="7.875" style="57" customWidth="1"/>
    <col min="3" max="3" width="13" style="57" customWidth="1"/>
    <col min="4" max="4" width="6" style="57" customWidth="1"/>
    <col min="5" max="5" width="13" style="57" customWidth="1"/>
    <col min="6" max="6" width="6" style="57" customWidth="1"/>
    <col min="7" max="7" width="13" style="57" customWidth="1"/>
    <col min="8" max="8" width="6" style="83" customWidth="1"/>
    <col min="9" max="9" width="13" style="57" customWidth="1"/>
    <col min="10" max="10" width="6" style="57" customWidth="1"/>
    <col min="11" max="11" width="13" style="57" customWidth="1"/>
    <col min="12" max="12" width="6" style="57" customWidth="1"/>
    <col min="13" max="13" width="13" style="57" customWidth="1"/>
    <col min="14" max="14" width="6" style="57" customWidth="1"/>
    <col min="15" max="15" width="13" style="57" customWidth="1"/>
    <col min="16" max="16" width="6" style="57" customWidth="1"/>
    <col min="17" max="16384" width="9" style="57"/>
  </cols>
  <sheetData>
    <row r="1" spans="1:18" ht="39" thickBo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8" ht="23.25" customHeight="1" thickBot="1">
      <c r="A2" s="58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</row>
    <row r="3" spans="1:18" ht="23.25" customHeight="1">
      <c r="A3" s="61" t="s">
        <v>1</v>
      </c>
      <c r="B3" s="62" t="s">
        <v>14</v>
      </c>
      <c r="C3" s="63">
        <v>45887</v>
      </c>
      <c r="D3" s="64"/>
      <c r="E3" s="65">
        <f>C3+1</f>
        <v>45888</v>
      </c>
      <c r="F3" s="66"/>
      <c r="G3" s="65">
        <f>E3+1</f>
        <v>45889</v>
      </c>
      <c r="H3" s="66"/>
      <c r="I3" s="65">
        <f>G3+1</f>
        <v>45890</v>
      </c>
      <c r="J3" s="66"/>
      <c r="K3" s="65">
        <f>I3+1</f>
        <v>45891</v>
      </c>
      <c r="L3" s="66"/>
      <c r="M3" s="65">
        <f>K3+1</f>
        <v>45892</v>
      </c>
      <c r="N3" s="66"/>
      <c r="O3" s="65">
        <f>M3+1</f>
        <v>45893</v>
      </c>
      <c r="P3" s="66"/>
    </row>
    <row r="4" spans="1:18" ht="23.25" customHeight="1" thickBot="1">
      <c r="A4" s="67"/>
      <c r="B4" s="44" t="s">
        <v>15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68" t="s">
        <v>3</v>
      </c>
      <c r="B5" s="8" t="s">
        <v>4</v>
      </c>
      <c r="C5" s="9" t="str">
        <f>[1]香中量單!B5</f>
        <v>雞茸瘦肉炒麵</v>
      </c>
      <c r="D5" s="10">
        <v>300</v>
      </c>
      <c r="E5" s="50" t="str">
        <f>[1]香中量單!B45</f>
        <v>油蔥肉絲炒米粉</v>
      </c>
      <c r="F5" s="84">
        <v>320</v>
      </c>
      <c r="G5" s="9" t="str">
        <f>[1]香中量單!B85</f>
        <v>蔬食香菇炒飯</v>
      </c>
      <c r="H5" s="10">
        <v>300</v>
      </c>
      <c r="I5" s="11" t="str">
        <f>[1]香園5!$I$5</f>
        <v>黑糖奶茶</v>
      </c>
      <c r="J5" s="8">
        <v>165</v>
      </c>
      <c r="K5" s="9" t="str">
        <f>[1]香中量單!B165</f>
        <v>什锦肉絲炒飯</v>
      </c>
      <c r="L5" s="10">
        <v>280</v>
      </c>
      <c r="M5" s="11" t="str">
        <f>[1]香中量單!B205</f>
        <v>什錦肉絲炒米粉</v>
      </c>
      <c r="N5" s="8">
        <v>320</v>
      </c>
      <c r="O5" s="9" t="str">
        <f>[1]香中量單!B245</f>
        <v>玉菜肉絲稀飯</v>
      </c>
      <c r="P5" s="12">
        <v>320</v>
      </c>
    </row>
    <row r="6" spans="1:18" ht="23.25" customHeight="1">
      <c r="A6" s="69"/>
      <c r="B6" s="13" t="s">
        <v>16</v>
      </c>
      <c r="C6" s="14"/>
      <c r="D6" s="15"/>
      <c r="E6" s="51"/>
      <c r="F6" s="85"/>
      <c r="G6" s="14"/>
      <c r="H6" s="16"/>
      <c r="I6" s="17" t="str">
        <f>[1]香中量單!B127</f>
        <v>芋頭饅頭</v>
      </c>
      <c r="J6" s="70">
        <v>120</v>
      </c>
      <c r="K6" s="14"/>
      <c r="L6" s="15"/>
      <c r="M6" s="14"/>
      <c r="N6" s="13"/>
      <c r="O6" s="14" t="str">
        <f>[1]香中量單!B250</f>
        <v>鮮奶饅頭</v>
      </c>
      <c r="P6" s="18">
        <v>120</v>
      </c>
    </row>
    <row r="7" spans="1:18" ht="23.25" customHeight="1">
      <c r="A7" s="69"/>
      <c r="B7" s="13"/>
      <c r="C7" s="14"/>
      <c r="D7" s="19"/>
      <c r="E7" s="51"/>
      <c r="F7" s="86"/>
      <c r="G7" s="14"/>
      <c r="H7" s="71"/>
      <c r="I7" s="17"/>
      <c r="J7" s="72"/>
      <c r="K7" s="14"/>
      <c r="L7" s="19"/>
      <c r="M7" s="17"/>
      <c r="N7" s="20"/>
      <c r="O7" s="14"/>
      <c r="P7" s="21"/>
    </row>
    <row r="8" spans="1:18" ht="23.25" customHeight="1" thickBot="1">
      <c r="A8" s="69"/>
      <c r="B8" s="13"/>
      <c r="C8" s="14"/>
      <c r="D8" s="16"/>
      <c r="E8" s="51"/>
      <c r="F8" s="87"/>
      <c r="G8" s="14"/>
      <c r="H8" s="16"/>
      <c r="I8" s="17"/>
      <c r="J8" s="13"/>
      <c r="K8" s="14"/>
      <c r="L8" s="73"/>
      <c r="M8" s="17"/>
      <c r="N8" s="13"/>
      <c r="O8" s="14"/>
      <c r="P8" s="16"/>
    </row>
    <row r="9" spans="1:18" ht="23.25" customHeight="1" thickTop="1" thickBot="1">
      <c r="A9" s="74"/>
      <c r="B9" s="22"/>
      <c r="C9" s="23"/>
      <c r="D9" s="24"/>
      <c r="E9" s="23"/>
      <c r="F9" s="24"/>
      <c r="G9" s="25"/>
      <c r="H9" s="24"/>
      <c r="I9" s="26"/>
      <c r="J9" s="27"/>
      <c r="K9" s="23"/>
      <c r="L9" s="24"/>
      <c r="M9" s="26"/>
      <c r="N9" s="27"/>
      <c r="O9" s="25"/>
      <c r="P9" s="28"/>
    </row>
    <row r="10" spans="1:18" ht="23.25" customHeight="1">
      <c r="A10" s="68" t="s">
        <v>5</v>
      </c>
      <c r="B10" s="8" t="s">
        <v>4</v>
      </c>
      <c r="C10" s="29" t="s">
        <v>6</v>
      </c>
      <c r="D10" s="10">
        <v>280</v>
      </c>
      <c r="E10" s="29" t="str">
        <f>C10</f>
        <v>白飯</v>
      </c>
      <c r="F10" s="10">
        <v>280</v>
      </c>
      <c r="G10" s="30" t="str">
        <f>E10</f>
        <v>白飯</v>
      </c>
      <c r="H10" s="10">
        <v>280</v>
      </c>
      <c r="I10" s="30" t="str">
        <f>G10</f>
        <v>白飯</v>
      </c>
      <c r="J10" s="8">
        <v>280</v>
      </c>
      <c r="K10" s="30" t="str">
        <f>[1]香中量單!B174</f>
        <v>白飯</v>
      </c>
      <c r="L10" s="10">
        <v>280</v>
      </c>
      <c r="M10" s="31" t="s">
        <v>6</v>
      </c>
      <c r="N10" s="13">
        <v>280</v>
      </c>
      <c r="O10" s="30" t="str">
        <f>[1]香中量單!B254</f>
        <v>雞絲燴飯</v>
      </c>
      <c r="P10" s="12">
        <v>320</v>
      </c>
    </row>
    <row r="11" spans="1:18" ht="23.25" customHeight="1">
      <c r="A11" s="75"/>
      <c r="B11" s="76" t="s">
        <v>17</v>
      </c>
      <c r="C11" s="14"/>
      <c r="D11" s="16"/>
      <c r="E11" s="14"/>
      <c r="F11" s="16"/>
      <c r="G11" s="51"/>
      <c r="H11" s="16"/>
      <c r="I11" s="32"/>
      <c r="J11" s="13"/>
      <c r="K11" s="14"/>
      <c r="L11" s="16"/>
      <c r="M11" s="33"/>
      <c r="N11" s="13"/>
      <c r="O11" s="45"/>
      <c r="P11" s="18"/>
    </row>
    <row r="12" spans="1:18" ht="23.25" customHeight="1">
      <c r="A12" s="75"/>
      <c r="B12" s="13" t="s">
        <v>7</v>
      </c>
      <c r="C12" s="14" t="str">
        <f>[1]香中量單!B15</f>
        <v>古早味豬排</v>
      </c>
      <c r="D12" s="16">
        <v>195</v>
      </c>
      <c r="E12" s="14" t="str">
        <f>[1]香中量單!B55</f>
        <v>黑胡椒雞排</v>
      </c>
      <c r="F12" s="16">
        <v>185</v>
      </c>
      <c r="G12" s="51" t="str">
        <f>[1]香中量單!B95</f>
        <v>胡椒肉片</v>
      </c>
      <c r="H12" s="16">
        <v>175</v>
      </c>
      <c r="I12" s="77" t="str">
        <f>[1]香中量單!B135</f>
        <v>香酥雞腿</v>
      </c>
      <c r="J12" s="13">
        <v>165</v>
      </c>
      <c r="K12" s="14" t="str">
        <f>[1]香中量單!B175</f>
        <v>紅燒豆皮</v>
      </c>
      <c r="L12" s="16">
        <v>175</v>
      </c>
      <c r="M12" s="17" t="str">
        <f>[1]香中量單!B215</f>
        <v>椒香魷魚排</v>
      </c>
      <c r="N12" s="13">
        <v>170</v>
      </c>
      <c r="O12" s="14" t="str">
        <f>[1]香中量單!B255</f>
        <v>洋蔥雞絲</v>
      </c>
      <c r="P12" s="18">
        <v>175</v>
      </c>
    </row>
    <row r="13" spans="1:18" ht="23.25" customHeight="1">
      <c r="A13" s="75"/>
      <c r="B13" s="13" t="s">
        <v>8</v>
      </c>
      <c r="C13" s="14" t="str">
        <f>[1]香中量單!B17</f>
        <v>蝦仁四季豆</v>
      </c>
      <c r="D13" s="16">
        <v>85</v>
      </c>
      <c r="E13" s="14" t="str">
        <f>[1]香中量單!B58</f>
        <v>蛋酥白菜</v>
      </c>
      <c r="F13" s="16">
        <v>55</v>
      </c>
      <c r="G13" s="14" t="str">
        <f>[1]香中量單!B97</f>
        <v>白花培根</v>
      </c>
      <c r="H13" s="16">
        <v>175</v>
      </c>
      <c r="I13" s="32" t="str">
        <f>[1]香中量單!B136</f>
        <v>菜頭炒雞絲</v>
      </c>
      <c r="J13" s="13">
        <v>75</v>
      </c>
      <c r="K13" s="14" t="str">
        <f>[1]香中量單!B178</f>
        <v>開陽麵泡</v>
      </c>
      <c r="L13" s="16">
        <v>85</v>
      </c>
      <c r="M13" s="17" t="str">
        <f>[1]香中量單!B217</f>
        <v>炸醬絞肉</v>
      </c>
      <c r="N13" s="13">
        <v>60</v>
      </c>
      <c r="O13" s="14" t="str">
        <f>[1]香中量單!B258</f>
        <v>香滷筍干</v>
      </c>
      <c r="P13" s="16">
        <v>75</v>
      </c>
      <c r="R13" s="78"/>
    </row>
    <row r="14" spans="1:18" ht="23.25" customHeight="1">
      <c r="A14" s="75"/>
      <c r="B14" s="13" t="s">
        <v>9</v>
      </c>
      <c r="C14" s="51" t="s">
        <v>10</v>
      </c>
      <c r="D14" s="16">
        <v>50</v>
      </c>
      <c r="E14" s="14" t="str">
        <f>[1]香中量單!B62</f>
        <v>季節蔬菜</v>
      </c>
      <c r="F14" s="16">
        <v>50</v>
      </c>
      <c r="G14" s="14" t="str">
        <f>[1]香中量單!B100</f>
        <v>季節蔬菜</v>
      </c>
      <c r="H14" s="16">
        <v>50</v>
      </c>
      <c r="I14" s="17" t="str">
        <f>G14</f>
        <v>季節蔬菜</v>
      </c>
      <c r="J14" s="13">
        <v>50</v>
      </c>
      <c r="K14" s="14" t="str">
        <f>M14</f>
        <v>季節蔬菜</v>
      </c>
      <c r="L14" s="16">
        <v>50</v>
      </c>
      <c r="M14" s="17" t="s">
        <v>10</v>
      </c>
      <c r="N14" s="13">
        <v>50</v>
      </c>
      <c r="O14" s="14" t="s">
        <v>10</v>
      </c>
      <c r="P14" s="18">
        <v>50</v>
      </c>
      <c r="R14" s="78"/>
    </row>
    <row r="15" spans="1:18" ht="23.25" customHeight="1">
      <c r="A15" s="75"/>
      <c r="B15" s="13" t="s">
        <v>11</v>
      </c>
      <c r="C15" s="14" t="str">
        <f>[1]香中量單!B22</f>
        <v>豆腐味噌湯</v>
      </c>
      <c r="D15" s="16">
        <v>35</v>
      </c>
      <c r="E15" s="14" t="str">
        <f>[1]香中量單!B64</f>
        <v>綠豆薏仁湯</v>
      </c>
      <c r="F15" s="16">
        <v>50</v>
      </c>
      <c r="G15" s="14" t="str">
        <f>[1]香中量單!B101</f>
        <v>剌瓜貢丸湯</v>
      </c>
      <c r="H15" s="16">
        <v>35</v>
      </c>
      <c r="I15" s="32" t="str">
        <f>[1]香中量單!B140</f>
        <v>菇菇肉絲湯</v>
      </c>
      <c r="J15" s="13">
        <v>30</v>
      </c>
      <c r="K15" s="14" t="str">
        <f>[1]香中量單!B183</f>
        <v>冬瓜魚丸湯</v>
      </c>
      <c r="L15" s="16">
        <v>35</v>
      </c>
      <c r="M15" s="17" t="str">
        <f>[1]香中量單!B221</f>
        <v>味噌湯</v>
      </c>
      <c r="N15" s="13">
        <v>35</v>
      </c>
      <c r="O15" s="14" t="str">
        <f>[1]香中量單!B262</f>
        <v>大白菜貢片湯</v>
      </c>
      <c r="P15" s="18">
        <v>30</v>
      </c>
    </row>
    <row r="16" spans="1:18" ht="23.25" customHeight="1">
      <c r="A16" s="75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4"/>
      <c r="M16" s="17"/>
      <c r="N16" s="13"/>
      <c r="O16" s="14"/>
      <c r="P16" s="18"/>
    </row>
    <row r="17" spans="1:16" ht="23.25" customHeight="1" thickBot="1">
      <c r="A17" s="79"/>
      <c r="B17" s="35"/>
      <c r="C17" s="36"/>
      <c r="D17" s="24"/>
      <c r="E17" s="36"/>
      <c r="F17" s="24"/>
      <c r="G17" s="36"/>
      <c r="H17" s="24"/>
      <c r="I17" s="37" t="s">
        <v>18</v>
      </c>
      <c r="J17" s="22"/>
      <c r="K17" s="25"/>
      <c r="L17" s="38"/>
      <c r="M17" s="37"/>
      <c r="N17" s="35"/>
      <c r="O17" s="25"/>
      <c r="P17" s="52"/>
    </row>
    <row r="18" spans="1:16" ht="23.25" customHeight="1">
      <c r="A18" s="68" t="s">
        <v>12</v>
      </c>
      <c r="B18" s="39" t="s">
        <v>4</v>
      </c>
      <c r="C18" s="29" t="s">
        <v>6</v>
      </c>
      <c r="D18" s="10">
        <v>280</v>
      </c>
      <c r="E18" s="29" t="s">
        <v>6</v>
      </c>
      <c r="F18" s="10">
        <v>280</v>
      </c>
      <c r="G18" s="29" t="s">
        <v>6</v>
      </c>
      <c r="H18" s="10">
        <v>280</v>
      </c>
      <c r="I18" s="40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</row>
    <row r="19" spans="1:16" ht="23.25" customHeight="1">
      <c r="A19" s="75"/>
      <c r="B19" s="76" t="s">
        <v>19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1"/>
      <c r="P19" s="18"/>
    </row>
    <row r="20" spans="1:16" ht="23.25" customHeight="1">
      <c r="A20" s="75"/>
      <c r="B20" s="13" t="s">
        <v>7</v>
      </c>
      <c r="C20" s="14" t="str">
        <f>[1]香中量單!B28</f>
        <v>黃金蝦排</v>
      </c>
      <c r="D20" s="16">
        <v>165</v>
      </c>
      <c r="E20" s="14" t="str">
        <f>[1]香中量單!B68</f>
        <v>紅燒肉絲</v>
      </c>
      <c r="F20" s="16">
        <v>175</v>
      </c>
      <c r="G20" s="14" t="str">
        <f>[1]香中量單!B108</f>
        <v>醬燒雞排</v>
      </c>
      <c r="H20" s="16">
        <v>165</v>
      </c>
      <c r="I20" s="17" t="str">
        <f>[1]香中量單!B148</f>
        <v>御廚魚排</v>
      </c>
      <c r="J20" s="13">
        <v>165</v>
      </c>
      <c r="K20" s="14" t="str">
        <f>[1]香中量單!B189</f>
        <v>肉末燒豆腐</v>
      </c>
      <c r="L20" s="16">
        <v>120</v>
      </c>
      <c r="M20" s="17" t="str">
        <f>[1]香中量單!B228</f>
        <v>五香雞塊</v>
      </c>
      <c r="N20" s="13">
        <v>160</v>
      </c>
      <c r="O20" s="49" t="str">
        <f>[1]香中量單!B268</f>
        <v>紅燒肉丁</v>
      </c>
      <c r="P20" s="18">
        <v>165</v>
      </c>
    </row>
    <row r="21" spans="1:16" ht="23.25" customHeight="1">
      <c r="A21" s="75"/>
      <c r="B21" s="13" t="s">
        <v>8</v>
      </c>
      <c r="C21" s="88" t="str">
        <f>[1]香中量單!B29</f>
        <v>冬瓜鮮味</v>
      </c>
      <c r="D21" s="87">
        <v>110</v>
      </c>
      <c r="E21" s="14" t="str">
        <f>[1]香中量單!B71</f>
        <v>玉菜粉絲</v>
      </c>
      <c r="F21" s="16">
        <v>75</v>
      </c>
      <c r="G21" s="14" t="str">
        <f>[1]香中量單!B110</f>
        <v>塔香油腐</v>
      </c>
      <c r="H21" s="16">
        <v>75</v>
      </c>
      <c r="I21" s="17" t="str">
        <f>[1]香中量單!B150</f>
        <v>香菇白菜</v>
      </c>
      <c r="J21" s="13">
        <v>70</v>
      </c>
      <c r="K21" s="14" t="str">
        <f>[1]香中量單!B191</f>
        <v>三色炒腿丁</v>
      </c>
      <c r="L21" s="16">
        <v>75</v>
      </c>
      <c r="M21" s="17" t="str">
        <f>[1]香中量單!B229</f>
        <v>肉末冬粉煲</v>
      </c>
      <c r="N21" s="13">
        <v>95</v>
      </c>
      <c r="O21" s="14" t="str">
        <f>[1]香中量單!B271</f>
        <v>開陽白菜</v>
      </c>
      <c r="P21" s="18">
        <v>60</v>
      </c>
    </row>
    <row r="22" spans="1:16" ht="23.25" customHeight="1">
      <c r="A22" s="75"/>
      <c r="B22" s="13" t="s">
        <v>9</v>
      </c>
      <c r="C22" s="51" t="s">
        <v>10</v>
      </c>
      <c r="D22" s="87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</row>
    <row r="23" spans="1:16" ht="23.25" customHeight="1">
      <c r="A23" s="75"/>
      <c r="B23" s="13" t="s">
        <v>11</v>
      </c>
      <c r="C23" s="14" t="str">
        <f>[1]香中量單!B34</f>
        <v>番茄蛋花湯</v>
      </c>
      <c r="D23" s="16">
        <v>35</v>
      </c>
      <c r="E23" s="14" t="str">
        <f>[1]香中量單!B75</f>
        <v>玉米蛋花湯</v>
      </c>
      <c r="F23" s="16">
        <v>30</v>
      </c>
      <c r="G23" s="14" t="str">
        <f>[1]香中量單!B114</f>
        <v>竹筍肉絲湯</v>
      </c>
      <c r="H23" s="16">
        <v>35</v>
      </c>
      <c r="I23" s="17" t="str">
        <f>[1]香中量單!B155</f>
        <v>海芽豆腐湯</v>
      </c>
      <c r="J23" s="13">
        <v>35</v>
      </c>
      <c r="K23" s="14" t="str">
        <f>[1]香中量單!B196</f>
        <v>榨菜肉絲湯</v>
      </c>
      <c r="L23" s="16">
        <v>30</v>
      </c>
      <c r="M23" s="17" t="str">
        <f>[1]香中量單!B235</f>
        <v>冬瓜香菇湯</v>
      </c>
      <c r="N23" s="13">
        <v>30</v>
      </c>
      <c r="O23" s="14" t="s">
        <v>20</v>
      </c>
      <c r="P23" s="18">
        <v>35</v>
      </c>
    </row>
    <row r="24" spans="1:16" ht="23.25" customHeight="1" thickBot="1">
      <c r="A24" s="79"/>
      <c r="B24" s="35"/>
      <c r="C24" s="25"/>
      <c r="D24" s="24"/>
      <c r="E24" s="25"/>
      <c r="F24" s="24"/>
      <c r="G24" s="25"/>
      <c r="H24" s="24"/>
      <c r="I24" s="37"/>
      <c r="J24" s="27"/>
      <c r="K24" s="25"/>
      <c r="L24" s="38"/>
      <c r="M24" s="37"/>
      <c r="N24" s="22"/>
      <c r="O24" s="25"/>
      <c r="P24" s="28"/>
    </row>
    <row r="25" spans="1:16" ht="30.75" customHeight="1">
      <c r="A25" s="54" t="s">
        <v>21</v>
      </c>
      <c r="B25" s="80"/>
      <c r="C25" s="80"/>
      <c r="D25" s="80"/>
      <c r="E25" s="80"/>
      <c r="F25" s="80"/>
      <c r="G25" s="80"/>
      <c r="H25" s="55" t="s">
        <v>22</v>
      </c>
      <c r="I25" s="81"/>
      <c r="J25" s="81"/>
      <c r="K25" s="81"/>
      <c r="L25" s="53" t="s">
        <v>23</v>
      </c>
      <c r="M25" s="82"/>
      <c r="N25" s="82"/>
      <c r="O25" s="82"/>
      <c r="P25" s="82"/>
    </row>
    <row r="26" spans="1:16" ht="19.5">
      <c r="A26" s="42"/>
      <c r="B26" s="42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2"/>
    </row>
    <row r="27" spans="1:16" ht="19.5">
      <c r="A27" s="42"/>
      <c r="B27" s="42"/>
      <c r="C27" s="46"/>
      <c r="D27" s="46"/>
      <c r="E27" s="48"/>
      <c r="F27" s="48"/>
      <c r="G27" s="42"/>
      <c r="H27" s="43"/>
      <c r="I27" s="42"/>
      <c r="J27" s="42"/>
      <c r="K27" s="42"/>
      <c r="L27" s="42"/>
      <c r="M27" s="48"/>
      <c r="N27" s="48"/>
      <c r="O27" s="48"/>
      <c r="P27" s="42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2025-08-17T18:57:53Z</dcterms:modified>
  <dc:language>zh-TW</dc:language>
</cp:coreProperties>
</file>