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74E0D0-0AB8-4856-9F4C-AD8A89D1A95A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K14" i="2"/>
  <c r="I14" i="2"/>
  <c r="G14" i="2"/>
  <c r="E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10" i="2"/>
  <c r="K10" i="2"/>
  <c r="I10" i="2"/>
  <c r="G10" i="2"/>
  <c r="E10" i="2"/>
  <c r="G6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<sst xmlns="http://schemas.openxmlformats.org/spreadsheetml/2006/main" count="54" uniqueCount="25">
  <si>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</si>
  <si>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</si>
  <si>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</si>
  <si>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</si>
  <si>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</si>
  <si>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</si>
  <si>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</si>
  <si>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</si>
  <si>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</si>
  <si>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</si>
  <si>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</si>
  <si>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</si>
  <si>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</si>
  <si>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</si>
  <si>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</si>
  <si>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</si>
  <si>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沙茶肉絲炒麵</t>
    <phoneticPr fontId="11" type="noConversion"/>
  </si>
  <si>
    <t>配菜</t>
    <phoneticPr fontId="11" type="noConversion"/>
  </si>
  <si>
    <t>特餐</t>
    <phoneticPr fontId="11" type="noConversion"/>
  </si>
  <si>
    <t xml:space="preserve"> </t>
    <phoneticPr fontId="11" type="noConversion"/>
  </si>
  <si>
    <t>特殊</t>
    <phoneticPr fontId="11" type="noConversion"/>
  </si>
  <si>
    <t>竹筍貢丸湯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</si>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</sst>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2" borderId="18" xfId="1" applyNumberFormat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414-0420-4.xlsx" TargetMode="External"/><Relationship Id="rId1" Type="http://schemas.openxmlformats.org/officeDocument/2006/relationships/externalLinkPath" Target="&#39321;&#20013;114-0414-042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古早味豬排</v>
          </cell>
        </row>
        <row r="18">
          <cell r="B18" t="str">
            <v>白花肉片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1">
          <cell r="B61" t="str">
            <v>季節蔬菜</v>
          </cell>
        </row>
        <row r="63">
          <cell r="B63" t="str">
            <v>綠豆湯</v>
          </cell>
        </row>
        <row r="67">
          <cell r="B67" t="str">
            <v>紅燒肉絲</v>
          </cell>
        </row>
        <row r="70">
          <cell r="B70" t="str">
            <v>玉菜粉絲</v>
          </cell>
        </row>
        <row r="74">
          <cell r="B74" t="str">
            <v>玉米蛋花湯</v>
          </cell>
        </row>
        <row r="83">
          <cell r="B83" t="str">
            <v>蔬食香菇稀飯</v>
          </cell>
        </row>
        <row r="87">
          <cell r="B87" t="str">
            <v>鮮奶饅頭</v>
          </cell>
        </row>
        <row r="93">
          <cell r="B93" t="str">
            <v>胡椒肉片</v>
          </cell>
        </row>
        <row r="95">
          <cell r="B95" t="str">
            <v>青花培根</v>
          </cell>
        </row>
        <row r="98">
          <cell r="B98" t="str">
            <v>季節蔬菜</v>
          </cell>
        </row>
        <row r="99">
          <cell r="B99" t="str">
            <v>剌瓜貢丸湯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3">
          <cell r="B133" t="str">
            <v>菜頭炒雞絲</v>
          </cell>
        </row>
        <row r="137">
          <cell r="B137" t="str">
            <v>菇菇肉絲湯</v>
          </cell>
        </row>
        <row r="145">
          <cell r="B145" t="str">
            <v>御廚魚排</v>
          </cell>
        </row>
        <row r="147">
          <cell r="B147" t="str">
            <v>香菇白菜</v>
          </cell>
        </row>
        <row r="152">
          <cell r="B152" t="str">
            <v>海芽豆腐湯</v>
          </cell>
        </row>
        <row r="161">
          <cell r="B161" t="str">
            <v>什锦肉絲炒飯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開陽麵泡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三色炒腿丁</v>
          </cell>
        </row>
        <row r="192">
          <cell r="B192" t="str">
            <v>榨菜肉絲湯</v>
          </cell>
        </row>
        <row r="201">
          <cell r="B201" t="str">
            <v>什錦肉絲炒米粉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香滷筍干</v>
          </cell>
        </row>
        <row r="257">
          <cell r="B257" t="str">
            <v>大白菜貢片湯</v>
          </cell>
        </row>
        <row r="263">
          <cell r="B263" t="str">
            <v>紅燒肉丁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D10" sqref="D10"/>
    </sheetView>
  </sheetViews>
  <sheetFormatPr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3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8" ht="23.25" customHeight="1">
      <c r="A3" s="61" t="s">
        <v>1</v>
      </c>
      <c r="B3" s="62" t="s">
        <v>14</v>
      </c>
      <c r="C3" s="63">
        <v>45761</v>
      </c>
      <c r="D3" s="64"/>
      <c r="E3" s="65">
        <f>C3+1</f>
        <v>45762</v>
      </c>
      <c r="F3" s="66"/>
      <c r="G3" s="65">
        <f>E3+1</f>
        <v>45763</v>
      </c>
      <c r="H3" s="66"/>
      <c r="I3" s="65">
        <f>G3+1</f>
        <v>45764</v>
      </c>
      <c r="J3" s="66"/>
      <c r="K3" s="65">
        <f>I3+1</f>
        <v>45765</v>
      </c>
      <c r="L3" s="66"/>
      <c r="M3" s="65">
        <f>K3+1</f>
        <v>45766</v>
      </c>
      <c r="N3" s="66"/>
      <c r="O3" s="65">
        <f>M3+1</f>
        <v>45767</v>
      </c>
      <c r="P3" s="66"/>
    </row>
    <row r="4" spans="1:18" ht="23.25" customHeight="1" thickBot="1">
      <c r="A4" s="67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8" t="s">
        <v>3</v>
      </c>
      <c r="B5" s="8" t="s">
        <v>4</v>
      </c>
      <c r="C5" s="9" t="str">
        <f>[1]香中量單!B5</f>
        <v>雞茸瘦肉炒麵</v>
      </c>
      <c r="D5" s="10">
        <v>300</v>
      </c>
      <c r="E5" s="50" t="str">
        <f>[1]香中量單!B44</f>
        <v>油蔥肉絲炒飯</v>
      </c>
      <c r="F5" s="84">
        <v>320</v>
      </c>
      <c r="G5" s="9" t="str">
        <f>[1]香中量單!B83</f>
        <v>蔬食香菇稀飯</v>
      </c>
      <c r="H5" s="10">
        <v>300</v>
      </c>
      <c r="I5" s="11" t="s">
        <v>16</v>
      </c>
      <c r="J5" s="8">
        <v>320</v>
      </c>
      <c r="K5" s="9" t="str">
        <f>[1]香中量單!B161</f>
        <v>什锦肉絲炒飯</v>
      </c>
      <c r="L5" s="10">
        <v>280</v>
      </c>
      <c r="M5" s="11" t="str">
        <f>[1]香中量單!B201</f>
        <v>什錦肉絲炒米粉</v>
      </c>
      <c r="N5" s="8">
        <v>320</v>
      </c>
      <c r="O5" s="9" t="str">
        <f>[1]香中量單!B240</f>
        <v>三絲炒麵</v>
      </c>
      <c r="P5" s="12">
        <v>320</v>
      </c>
    </row>
    <row r="6" spans="1:18" ht="23.25" customHeight="1">
      <c r="A6" s="69"/>
      <c r="B6" s="13" t="s">
        <v>17</v>
      </c>
      <c r="C6" s="14"/>
      <c r="D6" s="15"/>
      <c r="E6" s="51"/>
      <c r="F6" s="85"/>
      <c r="G6" s="14" t="str">
        <f>[1]香中量單!B87</f>
        <v>鮮奶饅頭</v>
      </c>
      <c r="H6" s="16">
        <v>120</v>
      </c>
      <c r="I6" s="17"/>
      <c r="J6" s="70"/>
      <c r="K6" s="14"/>
      <c r="L6" s="15"/>
      <c r="M6" s="14"/>
      <c r="N6" s="13"/>
      <c r="O6" s="14"/>
      <c r="P6" s="18"/>
    </row>
    <row r="7" spans="1:18" ht="23.25" customHeight="1">
      <c r="A7" s="69"/>
      <c r="B7" s="13"/>
      <c r="C7" s="14"/>
      <c r="D7" s="19"/>
      <c r="E7" s="51"/>
      <c r="F7" s="86"/>
      <c r="G7" s="14"/>
      <c r="H7" s="71"/>
      <c r="I7" s="17"/>
      <c r="J7" s="72"/>
      <c r="K7" s="14"/>
      <c r="L7" s="19"/>
      <c r="M7" s="17"/>
      <c r="N7" s="20"/>
      <c r="O7" s="14"/>
      <c r="P7" s="21"/>
    </row>
    <row r="8" spans="1:18" ht="23.25" customHeight="1" thickBot="1">
      <c r="A8" s="69"/>
      <c r="B8" s="13"/>
      <c r="C8" s="14"/>
      <c r="D8" s="16"/>
      <c r="E8" s="51"/>
      <c r="F8" s="87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18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tr">
        <f>C10</f>
        <v>白飯</v>
      </c>
      <c r="F10" s="10">
        <v>280</v>
      </c>
      <c r="G10" s="30" t="str">
        <f>E10</f>
        <v>白飯</v>
      </c>
      <c r="H10" s="10">
        <v>280</v>
      </c>
      <c r="I10" s="30" t="str">
        <f>G10</f>
        <v>白飯</v>
      </c>
      <c r="J10" s="8">
        <v>280</v>
      </c>
      <c r="K10" s="30" t="str">
        <f>[1]香中量單!B170</f>
        <v>白飯</v>
      </c>
      <c r="L10" s="10">
        <v>280</v>
      </c>
      <c r="M10" s="31" t="s">
        <v>6</v>
      </c>
      <c r="N10" s="13">
        <v>300</v>
      </c>
      <c r="O10" s="30" t="str">
        <f>[1]香中量單!B249</f>
        <v>雞絲燴飯</v>
      </c>
      <c r="P10" s="12">
        <v>290</v>
      </c>
    </row>
    <row r="11" spans="1:18" ht="23.25" customHeight="1">
      <c r="A11" s="75"/>
      <c r="B11" s="76" t="s">
        <v>18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>
      <c r="A12" s="75"/>
      <c r="B12" s="13" t="s">
        <v>7</v>
      </c>
      <c r="C12" s="14" t="str">
        <f>[1]香中量單!B15</f>
        <v>古早味豬排</v>
      </c>
      <c r="D12" s="16">
        <v>195</v>
      </c>
      <c r="E12" s="14" t="str">
        <f>[1]香中量單!B54</f>
        <v>黑胡椒雞排</v>
      </c>
      <c r="F12" s="16">
        <v>185</v>
      </c>
      <c r="G12" s="51" t="str">
        <f>[1]香中量單!B93</f>
        <v>胡椒肉片</v>
      </c>
      <c r="H12" s="16">
        <v>175</v>
      </c>
      <c r="I12" s="77" t="str">
        <f>[1]香中量單!B132</f>
        <v>香酥雞腿</v>
      </c>
      <c r="J12" s="13">
        <v>165</v>
      </c>
      <c r="K12" s="14" t="str">
        <f>[1]香中量單!B171</f>
        <v>紅燒豆皮</v>
      </c>
      <c r="L12" s="16">
        <v>175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8">
        <v>175</v>
      </c>
    </row>
    <row r="13" spans="1:18" ht="23.25" customHeight="1">
      <c r="A13" s="75"/>
      <c r="B13" s="13" t="s">
        <v>8</v>
      </c>
      <c r="C13" s="14" t="str">
        <f>[1]香中量單!B18</f>
        <v>白花肉片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青花培根</v>
      </c>
      <c r="H13" s="16">
        <v>175</v>
      </c>
      <c r="I13" s="32" t="str">
        <f>[1]香中量單!B133</f>
        <v>菜頭炒雞絲</v>
      </c>
      <c r="J13" s="13">
        <v>75</v>
      </c>
      <c r="K13" s="14" t="str">
        <f>[1]香中量單!B174</f>
        <v>開陽麵泡</v>
      </c>
      <c r="L13" s="16">
        <v>85</v>
      </c>
      <c r="M13" s="17" t="str">
        <f>[1]香中量單!B213</f>
        <v>炸醬絞肉</v>
      </c>
      <c r="N13" s="13">
        <v>60</v>
      </c>
      <c r="O13" s="14" t="str">
        <f>[1]香中量單!B253</f>
        <v>香滷筍干</v>
      </c>
      <c r="P13" s="16">
        <v>75</v>
      </c>
      <c r="R13" s="78"/>
    </row>
    <row r="14" spans="1:18" ht="23.25" customHeight="1">
      <c r="A14" s="75"/>
      <c r="B14" s="13" t="s">
        <v>9</v>
      </c>
      <c r="C14" s="51" t="s">
        <v>10</v>
      </c>
      <c r="D14" s="16">
        <v>50</v>
      </c>
      <c r="E14" s="14" t="str">
        <f>[1]香中量單!B61</f>
        <v>季節蔬菜</v>
      </c>
      <c r="F14" s="16">
        <v>50</v>
      </c>
      <c r="G14" s="14" t="str">
        <f>[1]香中量單!B98</f>
        <v>季節蔬菜</v>
      </c>
      <c r="H14" s="16">
        <v>50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8"/>
    </row>
    <row r="15" spans="1:18" ht="23.25" customHeight="1">
      <c r="A15" s="75"/>
      <c r="B15" s="13" t="s">
        <v>11</v>
      </c>
      <c r="C15" s="14" t="str">
        <f>[1]香中量單!B22</f>
        <v>豆腐味噌湯</v>
      </c>
      <c r="D15" s="16">
        <v>35</v>
      </c>
      <c r="E15" s="14" t="str">
        <f>[1]香中量單!B63</f>
        <v>綠豆湯</v>
      </c>
      <c r="F15" s="16">
        <v>50</v>
      </c>
      <c r="G15" s="14" t="str">
        <f>[1]香中量單!B99</f>
        <v>剌瓜貢丸湯</v>
      </c>
      <c r="H15" s="16">
        <v>35</v>
      </c>
      <c r="I15" s="32" t="str">
        <f>[1]香中量單!B137</f>
        <v>菇菇肉絲湯</v>
      </c>
      <c r="J15" s="13">
        <v>30</v>
      </c>
      <c r="K15" s="14" t="str">
        <f>[1]香中量單!B179</f>
        <v>冬瓜魚丸湯</v>
      </c>
      <c r="L15" s="16">
        <v>35</v>
      </c>
      <c r="M15" s="17" t="str">
        <f>[1]香中量單!B217</f>
        <v>味噌湯</v>
      </c>
      <c r="N15" s="13">
        <v>35</v>
      </c>
      <c r="O15" s="14" t="str">
        <f>[1]香中量單!B257</f>
        <v>大白菜貢片湯</v>
      </c>
      <c r="P15" s="18">
        <v>30</v>
      </c>
    </row>
    <row r="16" spans="1:18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9"/>
      <c r="B17" s="35"/>
      <c r="C17" s="36"/>
      <c r="D17" s="24"/>
      <c r="E17" s="36"/>
      <c r="F17" s="24"/>
      <c r="G17" s="36"/>
      <c r="H17" s="24"/>
      <c r="I17" s="37" t="s">
        <v>19</v>
      </c>
      <c r="J17" s="22"/>
      <c r="K17" s="25"/>
      <c r="L17" s="38"/>
      <c r="M17" s="37"/>
      <c r="N17" s="35"/>
      <c r="O17" s="25"/>
      <c r="P17" s="52"/>
    </row>
    <row r="18" spans="1:16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75"/>
      <c r="B19" s="76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75"/>
      <c r="B20" s="13" t="s">
        <v>7</v>
      </c>
      <c r="C20" s="14" t="str">
        <f>[1]香中量單!B28</f>
        <v>黃金蝦排</v>
      </c>
      <c r="D20" s="16">
        <v>165</v>
      </c>
      <c r="E20" s="14" t="str">
        <f>[1]香中量單!B67</f>
        <v>紅燒肉絲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御廚魚排</v>
      </c>
      <c r="J20" s="13">
        <v>165</v>
      </c>
      <c r="K20" s="14" t="str">
        <f>[1]香中量單!B185</f>
        <v>肉末燒豆腐</v>
      </c>
      <c r="L20" s="16">
        <v>120</v>
      </c>
      <c r="M20" s="17" t="str">
        <f>[1]香中量單!B224</f>
        <v>五香雞塊</v>
      </c>
      <c r="N20" s="13">
        <v>160</v>
      </c>
      <c r="O20" s="49" t="str">
        <f>[1]香中量單!B263</f>
        <v>紅燒肉丁</v>
      </c>
      <c r="P20" s="18">
        <v>165</v>
      </c>
    </row>
    <row r="21" spans="1:16" ht="23.25" customHeight="1">
      <c r="A21" s="75"/>
      <c r="B21" s="13" t="s">
        <v>8</v>
      </c>
      <c r="C21" s="88" t="str">
        <f>[1]香中量單!B29</f>
        <v>脆瓜魷魚</v>
      </c>
      <c r="D21" s="87">
        <v>110</v>
      </c>
      <c r="E21" s="14" t="str">
        <f>[1]香中量單!B70</f>
        <v>玉菜粉絲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香菇白菜</v>
      </c>
      <c r="J21" s="13">
        <v>70</v>
      </c>
      <c r="K21" s="14" t="str">
        <f>[1]香中量單!B187</f>
        <v>三色炒腿丁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開陽白菜</v>
      </c>
      <c r="P21" s="18">
        <v>60</v>
      </c>
    </row>
    <row r="22" spans="1:16" ht="23.25" customHeight="1">
      <c r="A22" s="75"/>
      <c r="B22" s="13" t="s">
        <v>9</v>
      </c>
      <c r="C22" s="51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75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21</v>
      </c>
      <c r="P23" s="18">
        <v>35</v>
      </c>
    </row>
    <row r="24" spans="1:16" ht="23.25" customHeight="1" thickBot="1">
      <c r="A24" s="7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5" t="s">
        <v>22</v>
      </c>
      <c r="B25" s="80"/>
      <c r="C25" s="80"/>
      <c r="D25" s="80"/>
      <c r="E25" s="80"/>
      <c r="F25" s="80"/>
      <c r="G25" s="80"/>
      <c r="H25" s="56" t="s">
        <v>23</v>
      </c>
      <c r="I25" s="81"/>
      <c r="J25" s="81"/>
      <c r="K25" s="81"/>
      <c r="L25" s="54" t="s">
        <v>24</v>
      </c>
      <c r="M25" s="82"/>
      <c r="N25" s="82"/>
      <c r="O25" s="82"/>
      <c r="P25" s="82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2025-04-13T13:57:39Z</dcterms:modified>
  <dc:language>zh-TW</dc:language>
</cp:coreProperties>
</file>