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菜單\"/>
    </mc:Choice>
  </mc:AlternateContent>
  <xr:revisionPtr revIDLastSave="0" documentId="13_ncr:1_{1421080E-08BA-4C71-9ABC-06E53250BC28}" xr6:coauthVersionLast="47" xr6:coauthVersionMax="47" xr10:uidLastSave="{00000000-0000-0000-0000-000000000000}"/>
  <bookViews>
    <workbookView xWindow="0" yWindow="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O21" i="2"/>
  <c r="M21" i="2"/>
  <c r="K21" i="2"/>
  <c r="I21" i="2"/>
  <c r="G21" i="2"/>
  <c r="E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I14" i="2"/>
  <c r="G14" i="2"/>
  <c r="C14" i="2"/>
  <c r="K14" i="2" s="1"/>
  <c r="O13" i="2"/>
  <c r="M13" i="2"/>
  <c r="K13" i="2"/>
  <c r="I13" i="2"/>
  <c r="G13" i="2"/>
  <c r="E13" i="2"/>
  <c r="C13" i="2"/>
  <c r="O12" i="2"/>
  <c r="M12" i="2"/>
  <c r="I12" i="2"/>
  <c r="G12" i="2"/>
  <c r="E12" i="2"/>
  <c r="C12" i="2"/>
  <c r="I10" i="2"/>
  <c r="G10" i="2"/>
  <c r="I7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<sst xmlns="http://schemas.openxmlformats.org/spreadsheetml/2006/main" count="76" uniqueCount="41">
  <si>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</si>
  <si>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</si>
  <si>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</si>
  <si>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</si>
  <si>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</si>
  <si>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</si>
  <si>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</si>
  <si>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</si>
  <si>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</si>
  <si>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</si>
  <si>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</si>
  <si>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</si>
  <si>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</si>
  <si>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</si>
  <si>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</si>
  <si>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</si>
  <si>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</si>
  <si>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</si>
  <si>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香園麵包</t>
    <phoneticPr fontId="11" type="noConversion"/>
  </si>
  <si>
    <t>養生飯</t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</si>
  <si>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</si>
  <si>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</si>
  <si>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</si>
  <si>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</si>
  <si>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</si>
  <si>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</si>
  <si>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</si>
  <si>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</si>
  <si>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</si>
  <si>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</si>
  <si>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</si>
  <si>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</si>
  <si>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</si>
  <si>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</si>
  <si>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</si>
  <si>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</si>
  <si>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</si>
  <si>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</si>
  <si>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</si>
  <si>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</si>
  <si>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塔香杏鮑菇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</si>
</sst>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39321;&#20013;114-0421-0427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洋蔥炒肉絲</v>
          </cell>
        </row>
        <row r="20">
          <cell r="B20" t="str">
            <v>蔬菜蟹絲湯</v>
          </cell>
        </row>
        <row r="30">
          <cell r="B30" t="str">
            <v>紅燒狮子頭</v>
          </cell>
        </row>
        <row r="34">
          <cell r="B34" t="str">
            <v>青椒炒香片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開陽白菜</v>
          </cell>
        </row>
        <row r="59">
          <cell r="B59" t="str">
            <v>綠豆甜湯</v>
          </cell>
        </row>
        <row r="67">
          <cell r="B67" t="str">
            <v>士林香腸</v>
          </cell>
        </row>
        <row r="68">
          <cell r="B68" t="str">
            <v>三色玉米</v>
          </cell>
        </row>
        <row r="72">
          <cell r="B72" t="str">
            <v>蘿匐貢丸湯</v>
          </cell>
        </row>
        <row r="83">
          <cell r="B83" t="str">
            <v>鮮味肉絲炒飯</v>
          </cell>
        </row>
        <row r="92">
          <cell r="B92" t="str">
            <v>無錫肉排</v>
          </cell>
        </row>
        <row r="93">
          <cell r="B93" t="str">
            <v>蘿蔔燒油腐</v>
          </cell>
        </row>
        <row r="97">
          <cell r="B97" t="str">
            <v>青瓜肉絲湯</v>
          </cell>
        </row>
        <row r="106">
          <cell r="B106" t="str">
            <v>醬汁雞腿</v>
          </cell>
        </row>
        <row r="107">
          <cell r="B107" t="str">
            <v>銀芽肉絲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39">
          <cell r="B139" t="str">
            <v>季節蔬菜</v>
          </cell>
        </row>
        <row r="140">
          <cell r="B140" t="str">
            <v>榨菜肉絲湯</v>
          </cell>
        </row>
        <row r="145">
          <cell r="B145" t="str">
            <v>椒香蝦魚排</v>
          </cell>
        </row>
        <row r="147">
          <cell r="B147" t="str">
            <v>冬瓜燒肉末</v>
          </cell>
        </row>
        <row r="151">
          <cell r="B151" t="str">
            <v>黃瓜蟹肉湯</v>
          </cell>
        </row>
        <row r="162">
          <cell r="B162" t="str">
            <v>什錦素絲炒麵</v>
          </cell>
        </row>
        <row r="175">
          <cell r="B175" t="str">
            <v>油皮白菜滷</v>
          </cell>
        </row>
        <row r="179">
          <cell r="B179" t="str">
            <v>筍絲肉絲湯</v>
          </cell>
        </row>
        <row r="184">
          <cell r="B184" t="str">
            <v>紅燒凍豆腐</v>
          </cell>
        </row>
        <row r="186">
          <cell r="B186" t="str">
            <v>三色腿丁</v>
          </cell>
        </row>
        <row r="190">
          <cell r="B190" t="str">
            <v>酸菜筍片湯</v>
          </cell>
        </row>
        <row r="200">
          <cell r="B200" t="str">
            <v>香園飲料</v>
          </cell>
        </row>
        <row r="210">
          <cell r="B210" t="str">
            <v>無骨香雞排</v>
          </cell>
        </row>
        <row r="212">
          <cell r="B212" t="str">
            <v>刺瓜肉片</v>
          </cell>
        </row>
        <row r="223">
          <cell r="B223" t="str">
            <v>咖哩肉片</v>
          </cell>
        </row>
        <row r="226">
          <cell r="B226" t="str">
            <v>紅燒豆腐煲</v>
          </cell>
        </row>
        <row r="231">
          <cell r="B231" t="str">
            <v>玉米排骨湯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刺瓜炒肉片</v>
          </cell>
        </row>
        <row r="257">
          <cell r="B257" t="str">
            <v>蘿蔔貢丸湯</v>
          </cell>
        </row>
        <row r="262">
          <cell r="B262" t="str">
            <v>御廚魚排</v>
          </cell>
        </row>
        <row r="264">
          <cell r="B264" t="str">
            <v>椒香鮮味</v>
          </cell>
        </row>
        <row r="269">
          <cell r="B269" t="str">
            <v>絲瓜枸杞肉絲湯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4" zoomScaleNormal="100" workbookViewId="0">
      <selection activeCell="K15" sqref="K15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61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2" ht="23.25" customHeight="1" thickBot="1">
      <c r="A2" s="79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22" ht="23.25" customHeight="1">
      <c r="A3" s="82" t="s">
        <v>1</v>
      </c>
      <c r="B3" s="54" t="s">
        <v>15</v>
      </c>
      <c r="C3" s="84">
        <v>45768</v>
      </c>
      <c r="D3" s="85"/>
      <c r="E3" s="86">
        <f>C3+1</f>
        <v>45769</v>
      </c>
      <c r="F3" s="87"/>
      <c r="G3" s="86">
        <f>E3+1</f>
        <v>45770</v>
      </c>
      <c r="H3" s="87"/>
      <c r="I3" s="86">
        <f>G3+1</f>
        <v>45771</v>
      </c>
      <c r="J3" s="87"/>
      <c r="K3" s="86">
        <f>I3+1</f>
        <v>45772</v>
      </c>
      <c r="L3" s="87"/>
      <c r="M3" s="86">
        <f>K3+1</f>
        <v>45773</v>
      </c>
      <c r="N3" s="87"/>
      <c r="O3" s="86">
        <f>M3+1</f>
        <v>45774</v>
      </c>
      <c r="P3" s="87"/>
    </row>
    <row r="4" spans="1:22" ht="23.25" customHeight="1" thickBot="1">
      <c r="A4" s="83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69" t="s">
        <v>3</v>
      </c>
      <c r="B5" s="8" t="s">
        <v>4</v>
      </c>
      <c r="C5" s="9" t="str">
        <f>[1]香中量單!B5</f>
        <v>蔥酥肉絲炒麵</v>
      </c>
      <c r="D5" s="10">
        <v>320</v>
      </c>
      <c r="E5" s="50" t="str">
        <f>[1]香中量單!B43</f>
        <v>客家炒米粉</v>
      </c>
      <c r="F5" s="62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[1]香中量單!B200</f>
        <v>香園飲料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70"/>
      <c r="B6" s="13" t="s">
        <v>17</v>
      </c>
      <c r="C6" s="14"/>
      <c r="D6" s="15"/>
      <c r="E6" s="51"/>
      <c r="F6" s="63"/>
      <c r="G6" s="14"/>
      <c r="H6" s="16"/>
      <c r="I6" s="14" t="str">
        <f>[1]香中量單!B122</f>
        <v>五味麵筋</v>
      </c>
      <c r="J6" s="55">
        <v>75</v>
      </c>
      <c r="K6" s="14"/>
      <c r="L6" s="15"/>
      <c r="M6" s="14" t="s">
        <v>18</v>
      </c>
      <c r="N6" s="13">
        <v>120</v>
      </c>
      <c r="O6" s="14"/>
      <c r="P6" s="18"/>
    </row>
    <row r="7" spans="1:22" ht="23.25" customHeight="1">
      <c r="A7" s="70"/>
      <c r="B7" s="13"/>
      <c r="C7" s="14"/>
      <c r="D7" s="19"/>
      <c r="E7" s="51"/>
      <c r="F7" s="64"/>
      <c r="G7" s="14"/>
      <c r="H7" s="56"/>
      <c r="I7" s="14" t="str">
        <f>[1]香中量單!B123</f>
        <v>麻油脆瓜</v>
      </c>
      <c r="J7" s="57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70"/>
      <c r="B8" s="13"/>
      <c r="C8" s="14"/>
      <c r="D8" s="16"/>
      <c r="E8" s="51"/>
      <c r="F8" s="65"/>
      <c r="G8" s="14"/>
      <c r="H8" s="16"/>
      <c r="I8" s="17"/>
      <c r="J8" s="13"/>
      <c r="K8" s="14"/>
      <c r="L8" s="58"/>
      <c r="M8" s="17"/>
      <c r="N8" s="13"/>
      <c r="O8" s="14"/>
      <c r="P8" s="16"/>
    </row>
    <row r="9" spans="1:22" ht="23.25" customHeight="1" thickTop="1" thickBot="1">
      <c r="A9" s="7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69" t="s">
        <v>5</v>
      </c>
      <c r="B10" s="8" t="s">
        <v>4</v>
      </c>
      <c r="C10" s="29" t="s">
        <v>6</v>
      </c>
      <c r="D10" s="10">
        <v>280</v>
      </c>
      <c r="E10" s="29" t="s">
        <v>19</v>
      </c>
      <c r="F10" s="10">
        <v>280</v>
      </c>
      <c r="G10" s="30" t="str">
        <f>I10</f>
        <v>白飯</v>
      </c>
      <c r="H10" s="10">
        <v>280</v>
      </c>
      <c r="I10" s="31" t="str">
        <f>K10</f>
        <v>白飯</v>
      </c>
      <c r="J10" s="8">
        <v>280</v>
      </c>
      <c r="K10" s="29" t="s">
        <v>20</v>
      </c>
      <c r="L10" s="10">
        <v>280</v>
      </c>
      <c r="M10" s="29" t="s">
        <v>20</v>
      </c>
      <c r="N10" s="13">
        <v>280</v>
      </c>
      <c r="O10" s="30" t="s">
        <v>6</v>
      </c>
      <c r="P10" s="18">
        <v>280</v>
      </c>
    </row>
    <row r="11" spans="1:22" ht="23.25" customHeight="1">
      <c r="A11" s="72"/>
      <c r="B11" s="59" t="s">
        <v>21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72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黑胡椒雞排</v>
      </c>
      <c r="F12" s="16">
        <v>185</v>
      </c>
      <c r="G12" s="14" t="str">
        <f>[1]香中量單!B92</f>
        <v>無錫肉排</v>
      </c>
      <c r="H12" s="16">
        <v>175</v>
      </c>
      <c r="I12" s="32" t="str">
        <f>[1]香中量單!B132</f>
        <v>味噌肉片</v>
      </c>
      <c r="J12" s="13">
        <v>165</v>
      </c>
      <c r="K12" s="14" t="s">
        <v>40</v>
      </c>
      <c r="L12" s="16">
        <v>175</v>
      </c>
      <c r="M12" s="17" t="str">
        <f>[1]香中量單!B210</f>
        <v>無骨香雞排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22</v>
      </c>
      <c r="T12" s="13">
        <v>175</v>
      </c>
      <c r="U12" s="14" t="s">
        <v>23</v>
      </c>
      <c r="V12" s="16">
        <v>80</v>
      </c>
    </row>
    <row r="13" spans="1:22" ht="23.25" customHeight="1">
      <c r="A13" s="72"/>
      <c r="B13" s="13" t="s">
        <v>8</v>
      </c>
      <c r="C13" s="14" t="str">
        <f>[1]香中量單!B16</f>
        <v>洋蔥炒肉絲</v>
      </c>
      <c r="D13" s="16">
        <v>85</v>
      </c>
      <c r="E13" s="14" t="str">
        <f>[1]香中量單!B55</f>
        <v>開陽白菜</v>
      </c>
      <c r="F13" s="16">
        <v>75</v>
      </c>
      <c r="G13" s="14" t="str">
        <f>[1]香中量單!B93</f>
        <v>蘿蔔燒油腐</v>
      </c>
      <c r="H13" s="16">
        <v>90</v>
      </c>
      <c r="I13" s="32" t="str">
        <f>[1]香中量單!B135</f>
        <v>麻婆豆腐</v>
      </c>
      <c r="J13" s="13">
        <v>90</v>
      </c>
      <c r="K13" s="14" t="str">
        <f>[1]香中量單!B175</f>
        <v>油皮白菜滷</v>
      </c>
      <c r="L13" s="16">
        <v>85</v>
      </c>
      <c r="M13" s="17" t="str">
        <f>[1]香中量單!B212</f>
        <v>刺瓜肉片</v>
      </c>
      <c r="N13" s="13">
        <v>60</v>
      </c>
      <c r="O13" s="14" t="str">
        <f>[1]香中量單!B252</f>
        <v>刺瓜炒肉片</v>
      </c>
      <c r="P13" s="16">
        <v>75</v>
      </c>
      <c r="R13" s="60"/>
      <c r="S13" s="32" t="s">
        <v>24</v>
      </c>
      <c r="T13" s="13">
        <v>65</v>
      </c>
      <c r="U13" s="14" t="s">
        <v>25</v>
      </c>
      <c r="V13" s="16">
        <v>85</v>
      </c>
    </row>
    <row r="14" spans="1:22" ht="23.25" customHeight="1">
      <c r="A14" s="72"/>
      <c r="B14" s="13" t="s">
        <v>9</v>
      </c>
      <c r="C14" s="51" t="str">
        <f>E14</f>
        <v>季節蔬菜</v>
      </c>
      <c r="D14" s="16">
        <v>50</v>
      </c>
      <c r="E14" s="14" t="s">
        <v>26</v>
      </c>
      <c r="F14" s="16">
        <v>50</v>
      </c>
      <c r="G14" s="14" t="str">
        <f>E14</f>
        <v>季節蔬菜</v>
      </c>
      <c r="H14" s="16">
        <v>50</v>
      </c>
      <c r="I14" s="14" t="str">
        <f>[1]香中量單!B139</f>
        <v>季節蔬菜</v>
      </c>
      <c r="J14" s="13">
        <v>120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60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72"/>
      <c r="B15" s="13" t="s">
        <v>11</v>
      </c>
      <c r="C15" s="14" t="str">
        <f>[1]香中量單!B20</f>
        <v>蔬菜蟹絲湯</v>
      </c>
      <c r="D15" s="16">
        <v>35</v>
      </c>
      <c r="E15" s="14" t="str">
        <f>[1]香中量單!B59</f>
        <v>綠豆甜湯</v>
      </c>
      <c r="F15" s="16">
        <v>75</v>
      </c>
      <c r="G15" s="14" t="str">
        <f>[1]香中量單!B97</f>
        <v>青瓜肉絲湯</v>
      </c>
      <c r="H15" s="16">
        <v>35</v>
      </c>
      <c r="I15" s="32" t="str">
        <f>[1]香中量單!B140</f>
        <v>榨菜肉絲湯</v>
      </c>
      <c r="J15" s="13">
        <v>35</v>
      </c>
      <c r="K15" s="14" t="str">
        <f>[1]香中量單!B179</f>
        <v>筍絲肉絲湯</v>
      </c>
      <c r="L15" s="16">
        <v>75</v>
      </c>
      <c r="M15" s="17" t="s">
        <v>27</v>
      </c>
      <c r="N15" s="13">
        <v>35</v>
      </c>
      <c r="O15" s="14" t="str">
        <f>[1]香中量單!B257</f>
        <v>蘿蔔貢丸湯</v>
      </c>
      <c r="P15" s="18">
        <v>30</v>
      </c>
      <c r="S15" s="32" t="s">
        <v>28</v>
      </c>
      <c r="T15" s="13">
        <v>60</v>
      </c>
      <c r="U15" s="14" t="s">
        <v>29</v>
      </c>
      <c r="V15" s="16">
        <v>75</v>
      </c>
    </row>
    <row r="16" spans="1:22" ht="23.25" customHeight="1">
      <c r="A16" s="72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73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2"/>
      <c r="S17" s="37" t="s">
        <v>13</v>
      </c>
      <c r="T17" s="22"/>
      <c r="U17" s="25"/>
      <c r="V17" s="38"/>
    </row>
    <row r="18" spans="1:22" ht="23.25" customHeight="1">
      <c r="A18" s="69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72"/>
      <c r="B19" s="59" t="s">
        <v>30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72"/>
      <c r="B20" s="13" t="s">
        <v>7</v>
      </c>
      <c r="C20" s="14" t="str">
        <f>[1]香中量單!B30</f>
        <v>紅燒狮子頭</v>
      </c>
      <c r="D20" s="16">
        <v>165</v>
      </c>
      <c r="E20" s="14" t="str">
        <f>[1]香中量單!B67</f>
        <v>士林香腸</v>
      </c>
      <c r="F20" s="16">
        <v>175</v>
      </c>
      <c r="G20" s="14" t="str">
        <f>[1]香中量單!B106</f>
        <v>醬汁雞腿</v>
      </c>
      <c r="H20" s="16">
        <v>165</v>
      </c>
      <c r="I20" s="17" t="str">
        <f>[1]香中量單!B145</f>
        <v>椒香蝦魚排</v>
      </c>
      <c r="J20" s="13">
        <v>80</v>
      </c>
      <c r="K20" s="14" t="str">
        <f>[1]香中量單!B184</f>
        <v>紅燒凍豆腐</v>
      </c>
      <c r="L20" s="16">
        <v>165</v>
      </c>
      <c r="M20" s="17" t="str">
        <f>[1]香中量單!B223</f>
        <v>咖哩肉片</v>
      </c>
      <c r="N20" s="13">
        <v>160</v>
      </c>
      <c r="O20" s="49" t="str">
        <f>[1]香中量單!B262</f>
        <v>御廚魚排</v>
      </c>
      <c r="P20" s="18">
        <v>165</v>
      </c>
      <c r="S20" s="17">
        <f>[1]香中量單!L145</f>
        <v>0</v>
      </c>
      <c r="T20" s="13">
        <v>165</v>
      </c>
      <c r="U20" s="14" t="s">
        <v>31</v>
      </c>
      <c r="V20" s="16">
        <v>85</v>
      </c>
    </row>
    <row r="21" spans="1:22" ht="23.25" customHeight="1">
      <c r="A21" s="72"/>
      <c r="B21" s="13" t="s">
        <v>8</v>
      </c>
      <c r="C21" s="66" t="str">
        <f>[1]香中量單!B34</f>
        <v>青椒炒香片</v>
      </c>
      <c r="D21" s="65">
        <v>110</v>
      </c>
      <c r="E21" s="14" t="str">
        <f>[1]香中量單!B68</f>
        <v>三色玉米</v>
      </c>
      <c r="F21" s="16">
        <v>75</v>
      </c>
      <c r="G21" s="14" t="str">
        <f>[1]香中量單!B107</f>
        <v>銀芽肉絲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</v>
      </c>
      <c r="L21" s="16">
        <v>75</v>
      </c>
      <c r="M21" s="17" t="str">
        <f>[1]香中量單!B226</f>
        <v>紅燒豆腐煲</v>
      </c>
      <c r="N21" s="13">
        <v>95</v>
      </c>
      <c r="O21" s="14" t="str">
        <f>[1]香中量單!B264</f>
        <v>椒香鮮味</v>
      </c>
      <c r="P21" s="18">
        <v>60</v>
      </c>
      <c r="S21" s="17" t="s">
        <v>32</v>
      </c>
      <c r="T21" s="13">
        <v>70</v>
      </c>
      <c r="U21" s="14" t="s">
        <v>33</v>
      </c>
      <c r="V21" s="16">
        <v>75</v>
      </c>
    </row>
    <row r="22" spans="1:22" ht="23.25" customHeight="1">
      <c r="A22" s="72"/>
      <c r="B22" s="13" t="s">
        <v>9</v>
      </c>
      <c r="C22" s="51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72"/>
      <c r="B23" s="13" t="s">
        <v>11</v>
      </c>
      <c r="C23" s="51" t="s">
        <v>34</v>
      </c>
      <c r="D23" s="65">
        <v>35</v>
      </c>
      <c r="E23" s="14" t="str">
        <f>[1]香中量單!B72</f>
        <v>蘿匐貢丸湯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黃瓜蟹肉湯</v>
      </c>
      <c r="J23" s="13">
        <v>35</v>
      </c>
      <c r="K23" s="14" t="str">
        <f>[1]香中量單!B190</f>
        <v>酸菜筍片湯</v>
      </c>
      <c r="L23" s="16">
        <v>30</v>
      </c>
      <c r="M23" s="17" t="str">
        <f>[1]香中量單!B231</f>
        <v>玉米排骨湯</v>
      </c>
      <c r="N23" s="13">
        <v>30</v>
      </c>
      <c r="O23" s="14" t="str">
        <f>[1]香中量單!B269</f>
        <v>絲瓜枸杞肉絲湯</v>
      </c>
      <c r="P23" s="18">
        <v>35</v>
      </c>
      <c r="S23" s="17" t="s">
        <v>35</v>
      </c>
      <c r="T23" s="13">
        <v>35</v>
      </c>
      <c r="U23" s="14" t="s">
        <v>36</v>
      </c>
      <c r="V23" s="16">
        <v>30</v>
      </c>
    </row>
    <row r="24" spans="1:22" ht="23.25" customHeight="1" thickBot="1">
      <c r="A24" s="7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74" t="s">
        <v>37</v>
      </c>
      <c r="B25" s="75"/>
      <c r="C25" s="75"/>
      <c r="D25" s="75"/>
      <c r="E25" s="75"/>
      <c r="F25" s="75"/>
      <c r="G25" s="75"/>
      <c r="H25" s="76" t="s">
        <v>38</v>
      </c>
      <c r="I25" s="77"/>
      <c r="J25" s="77"/>
      <c r="K25" s="77"/>
      <c r="L25" s="67" t="s">
        <v>39</v>
      </c>
      <c r="M25" s="68"/>
      <c r="N25" s="68"/>
      <c r="O25" s="68"/>
      <c r="P25" s="68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2025-04-20T13:33:15Z</dcterms:modified>
  <dc:language>zh-TW</dc:language>
</cp:coreProperties>
</file>