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D47CB35-3408-4333-8FA3-0D351937EE53}" xr6:coauthVersionLast="47" xr6:coauthVersionMax="47" xr10:uidLastSave="{00000000-0000-0000-0000-000000000000}"/>
  <bookViews>
    <workbookView xWindow="0" yWindow="390" windowWidth="20490" windowHeight="1092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M14" i="2"/>
  <c r="I14" i="2"/>
  <c r="O13" i="2"/>
  <c r="M13" i="2"/>
  <c r="K13" i="2"/>
  <c r="G13" i="2"/>
  <c r="E13" i="2"/>
  <c r="C13" i="2"/>
  <c r="O12" i="2"/>
  <c r="M12" i="2"/>
  <c r="K12" i="2"/>
  <c r="I12" i="2"/>
  <c r="G12" i="2"/>
  <c r="E12" i="2"/>
  <c r="C12" i="2"/>
  <c r="M10" i="2"/>
  <c r="I10" i="2"/>
  <c r="G10" i="2"/>
  <c r="E10" i="2"/>
  <c r="M6" i="2"/>
  <c r="I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<sst xmlns="http://schemas.openxmlformats.org/spreadsheetml/2006/main" count="56" uniqueCount="24">
  <si>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</si>
  <si>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</si>
  <si>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</si>
  <si>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</si>
  <si>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</si>
  <si>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</si>
  <si>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</si>
  <si>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</si>
  <si>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</si>
  <si>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</si>
  <si>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</si>
  <si>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</si>
  <si>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</si>
  <si>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</si>
  <si>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</si>
  <si>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</si>
  <si>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</si>
  <si>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</si>
  <si>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</si>
  <si>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</si>
  <si>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</si>
  <si>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</si>
  <si>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</si>
  <si>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>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</si>
</sst>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3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3" borderId="39" xfId="1" applyNumberFormat="1" applyFont="1" applyFill="1" applyBorder="1" applyAlignment="1">
      <alignment horizontal="center" vertical="center" shrinkToFit="1"/>
    </xf>
    <xf numFmtId="14" fontId="5" fillId="3" borderId="40" xfId="1" applyNumberFormat="1" applyFont="1" applyFill="1" applyBorder="1" applyAlignment="1">
      <alignment horizontal="center" vertical="center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0" borderId="42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0" fontId="5" fillId="4" borderId="6" xfId="1" applyFont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9" fillId="0" borderId="43" xfId="0" applyFont="1" applyBorder="1">
      <alignment vertical="center"/>
    </xf>
    <xf numFmtId="177" fontId="5" fillId="0" borderId="44" xfId="1" applyNumberFormat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4-0526-0601-5.xlsx" TargetMode="External"/><Relationship Id="rId1" Type="http://schemas.openxmlformats.org/officeDocument/2006/relationships/externalLinkPath" Target="&#39321;&#20013;114-0526-060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蔬菜肉絲炒麵</v>
          </cell>
        </row>
        <row r="15">
          <cell r="B15" t="str">
            <v>香滷肉丁</v>
          </cell>
        </row>
        <row r="18">
          <cell r="B18" t="str">
            <v>菜脯炒干片</v>
          </cell>
        </row>
        <row r="22">
          <cell r="B22" t="str">
            <v>黃瓜丸子湯</v>
          </cell>
        </row>
        <row r="28">
          <cell r="B28" t="str">
            <v>紅燒雞肉排</v>
          </cell>
        </row>
        <row r="31">
          <cell r="B31" t="str">
            <v>醬味豆腐</v>
          </cell>
        </row>
        <row r="36">
          <cell r="B36" t="str">
            <v>結菜排骨湯</v>
          </cell>
        </row>
        <row r="44">
          <cell r="B44" t="str">
            <v>雞絲米粉湯</v>
          </cell>
        </row>
        <row r="53">
          <cell r="B53" t="str">
            <v>養生飯</v>
          </cell>
        </row>
        <row r="54">
          <cell r="B54" t="str">
            <v>醬燒雞腿</v>
          </cell>
        </row>
        <row r="56">
          <cell r="B56" t="str">
            <v>魚香茄子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玉菜麵線</v>
          </cell>
        </row>
        <row r="73">
          <cell r="B73" t="str">
            <v>白菜鲜味湯</v>
          </cell>
        </row>
        <row r="83">
          <cell r="B83" t="str">
            <v>鮮味肉絲炒飯</v>
          </cell>
        </row>
        <row r="92">
          <cell r="B92" t="str">
            <v>豬柳燴飯</v>
          </cell>
        </row>
        <row r="94">
          <cell r="B94" t="str">
            <v>黑胡椒肉絲</v>
          </cell>
        </row>
        <row r="98">
          <cell r="B98" t="str">
            <v>絲瓜冬粉</v>
          </cell>
        </row>
        <row r="103">
          <cell r="B103" t="str">
            <v>海芽蛋花湯</v>
          </cell>
        </row>
        <row r="106">
          <cell r="B106" t="str">
            <v>香酥魚排</v>
          </cell>
        </row>
        <row r="109">
          <cell r="B109" t="str">
            <v>鮮味白菜</v>
          </cell>
        </row>
        <row r="114">
          <cell r="B114" t="str">
            <v>黃瓜丸子湯</v>
          </cell>
        </row>
        <row r="122">
          <cell r="B122" t="str">
            <v>黑糖奶茶</v>
          </cell>
        </row>
        <row r="125">
          <cell r="B125" t="str">
            <v>香菇肉包子</v>
          </cell>
        </row>
        <row r="131">
          <cell r="C131" t="str">
            <v>沙茶肉絲炒米粉</v>
          </cell>
        </row>
        <row r="132">
          <cell r="B132" t="str">
            <v>脆皮雞腿</v>
          </cell>
        </row>
        <row r="140">
          <cell r="B140" t="str">
            <v>蘿蔔香菇丸湯</v>
          </cell>
        </row>
        <row r="145">
          <cell r="B145" t="str">
            <v>豆乳雞排</v>
          </cell>
        </row>
        <row r="148">
          <cell r="B148" t="str">
            <v>彩色肉末</v>
          </cell>
        </row>
        <row r="152">
          <cell r="B152" t="str">
            <v>蔬菜粉線湯</v>
          </cell>
        </row>
        <row r="161">
          <cell r="B161" t="str">
            <v>香菇蔬菜炒麵</v>
          </cell>
        </row>
        <row r="172">
          <cell r="B172" t="str">
            <v>紅燒素魚排</v>
          </cell>
        </row>
        <row r="173">
          <cell r="B173" t="str">
            <v>家常油腐</v>
          </cell>
        </row>
        <row r="178">
          <cell r="B178" t="str">
            <v>冬瓜素肉湯</v>
          </cell>
        </row>
        <row r="184">
          <cell r="B184" t="str">
            <v>五香豆干</v>
          </cell>
        </row>
        <row r="186">
          <cell r="B186" t="str">
            <v>青瓜培根</v>
          </cell>
        </row>
        <row r="190">
          <cell r="B190" t="str">
            <v>青瓜貢片湯</v>
          </cell>
        </row>
        <row r="200">
          <cell r="B200" t="str">
            <v>小米稀飯</v>
          </cell>
        </row>
        <row r="202">
          <cell r="B202" t="str">
            <v>桂冠饅頭</v>
          </cell>
        </row>
        <row r="209">
          <cell r="B209" t="str">
            <v>白飯</v>
          </cell>
        </row>
        <row r="210">
          <cell r="B210" t="str">
            <v>三杯雞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榨絲三絲</v>
          </cell>
        </row>
        <row r="232">
          <cell r="B232" t="str">
            <v>蔬菜羹湯</v>
          </cell>
        </row>
        <row r="239">
          <cell r="B239" t="str">
            <v>肉茸香菇炒麵</v>
          </cell>
        </row>
        <row r="249">
          <cell r="B249" t="str">
            <v>味噌肉絲</v>
          </cell>
        </row>
        <row r="252">
          <cell r="B252" t="str">
            <v>黃瓜香片</v>
          </cell>
        </row>
        <row r="256">
          <cell r="B256" t="str">
            <v>竹筍肉絲湯</v>
          </cell>
        </row>
        <row r="262">
          <cell r="B262" t="str">
            <v>糖醋雞堡</v>
          </cell>
        </row>
        <row r="266">
          <cell r="B266" t="str">
            <v>紅燒豆腐</v>
          </cell>
        </row>
        <row r="271">
          <cell r="B271" t="str">
            <v>白玉貢丸湯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C6" sqref="C6"/>
    </sheetView>
  </sheetViews>
  <sheetFormatPr defaultColWidth="9" defaultRowHeight="16.5"/>
  <cols>
    <col min="1" max="1" width="4" style="50" customWidth="1"/>
    <col min="2" max="2" width="7.875" style="50" customWidth="1"/>
    <col min="3" max="3" width="13" style="50" customWidth="1"/>
    <col min="4" max="4" width="6" style="50" customWidth="1"/>
    <col min="5" max="5" width="13" style="50" customWidth="1"/>
    <col min="6" max="6" width="6" style="50" customWidth="1"/>
    <col min="7" max="7" width="13" style="50" customWidth="1"/>
    <col min="8" max="8" width="6" style="58" customWidth="1"/>
    <col min="9" max="9" width="13" style="50" customWidth="1"/>
    <col min="10" max="10" width="6" style="50" customWidth="1"/>
    <col min="11" max="11" width="13" style="50" customWidth="1"/>
    <col min="12" max="12" width="6" style="50" customWidth="1"/>
    <col min="13" max="13" width="13" style="50" customWidth="1"/>
    <col min="14" max="14" width="6" style="50" customWidth="1"/>
    <col min="15" max="15" width="13" style="50" customWidth="1"/>
    <col min="16" max="16" width="6" style="50" customWidth="1"/>
    <col min="17" max="1024" width="9" style="50"/>
  </cols>
  <sheetData>
    <row r="1" spans="1:18" ht="39" thickBot="1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8" ht="23.25" customHeight="1" thickBot="1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ht="23.25" customHeight="1" thickBot="1">
      <c r="A3" s="65" t="s">
        <v>1</v>
      </c>
      <c r="B3" s="51" t="s">
        <v>15</v>
      </c>
      <c r="C3" s="66">
        <v>45803</v>
      </c>
      <c r="D3" s="66"/>
      <c r="E3" s="67">
        <f>C3+1</f>
        <v>45804</v>
      </c>
      <c r="F3" s="67"/>
      <c r="G3" s="67">
        <f>E3+1</f>
        <v>45805</v>
      </c>
      <c r="H3" s="67"/>
      <c r="I3" s="67">
        <f>G3+1</f>
        <v>45806</v>
      </c>
      <c r="J3" s="67"/>
      <c r="K3" s="67">
        <f>I3+1</f>
        <v>45807</v>
      </c>
      <c r="L3" s="67"/>
      <c r="M3" s="67">
        <f>K3+1</f>
        <v>45808</v>
      </c>
      <c r="N3" s="67"/>
      <c r="O3" s="67">
        <f>M3+1</f>
        <v>45809</v>
      </c>
      <c r="P3" s="67"/>
    </row>
    <row r="4" spans="1:18" ht="23.25" customHeight="1" thickBot="1">
      <c r="A4" s="65"/>
      <c r="B4" s="44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0" t="s">
        <v>3</v>
      </c>
      <c r="B5" s="8" t="s">
        <v>4</v>
      </c>
      <c r="C5" s="9" t="str">
        <f>[1]香中量單!B5</f>
        <v>蔬菜肉絲炒麵</v>
      </c>
      <c r="D5" s="10">
        <v>300</v>
      </c>
      <c r="E5" s="68" t="str">
        <f>[1]香中量單!B44</f>
        <v>雞絲米粉湯</v>
      </c>
      <c r="F5" s="69">
        <v>320</v>
      </c>
      <c r="G5" s="11" t="str">
        <f>[1]香中量單!B83</f>
        <v>鮮味肉絲炒飯</v>
      </c>
      <c r="H5" s="70">
        <v>300</v>
      </c>
      <c r="I5" s="11" t="str">
        <f>[1]香中量單!B122</f>
        <v>黑糖奶茶</v>
      </c>
      <c r="J5" s="8">
        <v>310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肉茸香菇炒麵</v>
      </c>
      <c r="P5" s="12">
        <v>275</v>
      </c>
    </row>
    <row r="6" spans="1:18" ht="23.25" customHeight="1" thickBot="1">
      <c r="A6" s="60"/>
      <c r="B6" s="13" t="s">
        <v>17</v>
      </c>
      <c r="C6" s="14"/>
      <c r="D6" s="15"/>
      <c r="E6" s="53"/>
      <c r="F6" s="71"/>
      <c r="G6" s="17"/>
      <c r="H6" s="72"/>
      <c r="I6" s="17" t="str">
        <f>[1]香中量單!B125</f>
        <v>香菇肉包子</v>
      </c>
      <c r="J6" s="73">
        <v>160</v>
      </c>
      <c r="K6" s="14"/>
      <c r="L6" s="15"/>
      <c r="M6" s="14" t="str">
        <f>[1]香中量單!B202</f>
        <v>桂冠饅頭</v>
      </c>
      <c r="N6" s="13">
        <v>120</v>
      </c>
      <c r="O6" s="14"/>
      <c r="P6" s="18"/>
      <c r="Q6" s="74"/>
    </row>
    <row r="7" spans="1:18" ht="23.25" customHeight="1" thickBot="1">
      <c r="A7" s="60"/>
      <c r="B7" s="13"/>
      <c r="C7" s="14" t="s">
        <v>23</v>
      </c>
      <c r="D7" s="19"/>
      <c r="E7" s="53"/>
      <c r="F7" s="75"/>
      <c r="G7" s="17"/>
      <c r="H7" s="72"/>
      <c r="I7" s="17"/>
      <c r="J7" s="76"/>
      <c r="K7" s="14"/>
      <c r="L7" s="19"/>
      <c r="M7" s="17"/>
      <c r="N7" s="20"/>
      <c r="O7" s="14"/>
      <c r="P7" s="21"/>
      <c r="Q7" s="77"/>
    </row>
    <row r="8" spans="1:18" ht="23.25" customHeight="1" thickBot="1">
      <c r="A8" s="60"/>
      <c r="B8" s="13"/>
      <c r="C8" s="14"/>
      <c r="D8" s="16"/>
      <c r="E8" s="53"/>
      <c r="F8" s="54"/>
      <c r="G8" s="14"/>
      <c r="H8" s="13"/>
      <c r="I8" s="14"/>
      <c r="J8" s="16"/>
      <c r="K8" s="14"/>
      <c r="L8" s="55"/>
      <c r="M8" s="17"/>
      <c r="N8" s="13"/>
      <c r="O8" s="14"/>
      <c r="P8" s="16"/>
      <c r="Q8" s="74"/>
    </row>
    <row r="9" spans="1:18" ht="23.25" customHeight="1" thickBot="1">
      <c r="A9" s="60"/>
      <c r="B9" s="22"/>
      <c r="C9" s="23"/>
      <c r="D9" s="24"/>
      <c r="E9" s="23"/>
      <c r="F9" s="24"/>
      <c r="G9" s="25"/>
      <c r="H9" s="27"/>
      <c r="I9" s="23"/>
      <c r="J9" s="24"/>
      <c r="K9" s="23"/>
      <c r="L9" s="38"/>
      <c r="M9" s="26"/>
      <c r="N9" s="27"/>
      <c r="O9" s="25"/>
      <c r="P9" s="28"/>
    </row>
    <row r="10" spans="1:18" ht="23.25" customHeight="1" thickBot="1">
      <c r="A10" s="60" t="s">
        <v>5</v>
      </c>
      <c r="B10" s="8" t="s">
        <v>4</v>
      </c>
      <c r="C10" s="29" t="s">
        <v>6</v>
      </c>
      <c r="D10" s="10">
        <v>280</v>
      </c>
      <c r="E10" s="29" t="str">
        <f>[1]香中量單!B53</f>
        <v>養生飯</v>
      </c>
      <c r="F10" s="10">
        <v>280</v>
      </c>
      <c r="G10" s="30" t="str">
        <f>[1]香中量單!B92</f>
        <v>豬柳燴飯</v>
      </c>
      <c r="H10" s="10">
        <v>280</v>
      </c>
      <c r="I10" s="31" t="str">
        <f>[1]香中量單!C131</f>
        <v>沙茶肉絲炒米粉</v>
      </c>
      <c r="J10" s="8">
        <v>320</v>
      </c>
      <c r="K10" s="30" t="s">
        <v>6</v>
      </c>
      <c r="L10" s="10">
        <v>280</v>
      </c>
      <c r="M10" s="31" t="str">
        <f>[1]香中量單!B209</f>
        <v>白飯</v>
      </c>
      <c r="N10" s="13">
        <v>280</v>
      </c>
      <c r="O10" s="78" t="s">
        <v>6</v>
      </c>
      <c r="P10" s="79">
        <v>280</v>
      </c>
    </row>
    <row r="11" spans="1:18" ht="23.25" customHeight="1" thickBot="1">
      <c r="A11" s="60"/>
      <c r="B11" s="56" t="s">
        <v>18</v>
      </c>
      <c r="C11" s="14"/>
      <c r="D11" s="16"/>
      <c r="E11" s="14"/>
      <c r="F11" s="16"/>
      <c r="G11" s="14"/>
      <c r="H11" s="16"/>
      <c r="I11" s="32"/>
      <c r="J11" s="13"/>
      <c r="K11" s="14"/>
      <c r="L11" s="16"/>
      <c r="M11" s="33"/>
      <c r="N11" s="16"/>
      <c r="O11" s="45"/>
      <c r="P11" s="16"/>
      <c r="Q11" s="74"/>
    </row>
    <row r="12" spans="1:18" ht="23.25" customHeight="1" thickBot="1">
      <c r="A12" s="60"/>
      <c r="B12" s="13" t="s">
        <v>7</v>
      </c>
      <c r="C12" s="14" t="str">
        <f>[1]香中量單!B15</f>
        <v>香滷肉丁</v>
      </c>
      <c r="D12" s="16">
        <v>195</v>
      </c>
      <c r="E12" s="14" t="str">
        <f>[1]香中量單!B54</f>
        <v>醬燒雞腿</v>
      </c>
      <c r="F12" s="16">
        <v>185</v>
      </c>
      <c r="G12" s="14" t="str">
        <f>[1]香中量單!B94</f>
        <v>黑胡椒肉絲</v>
      </c>
      <c r="H12" s="16">
        <v>160</v>
      </c>
      <c r="I12" s="32" t="str">
        <f>[1]香中量單!B132</f>
        <v>脆皮雞腿</v>
      </c>
      <c r="J12" s="13">
        <v>320</v>
      </c>
      <c r="K12" s="14" t="str">
        <f>[1]香中量單!B172</f>
        <v>紅燒素魚排</v>
      </c>
      <c r="L12" s="16">
        <v>75</v>
      </c>
      <c r="M12" s="32" t="str">
        <f>[1]香中量單!B210</f>
        <v>三杯雞</v>
      </c>
      <c r="N12" s="13">
        <v>185</v>
      </c>
      <c r="O12" s="14" t="str">
        <f>[1]香中量單!B249</f>
        <v>味噌肉絲</v>
      </c>
      <c r="P12" s="16">
        <v>75</v>
      </c>
    </row>
    <row r="13" spans="1:18" ht="23.25" customHeight="1" thickBot="1">
      <c r="A13" s="60"/>
      <c r="B13" s="13" t="s">
        <v>8</v>
      </c>
      <c r="C13" s="14" t="str">
        <f>[1]香中量單!B18</f>
        <v>菜脯炒干片</v>
      </c>
      <c r="D13" s="16">
        <v>85</v>
      </c>
      <c r="E13" s="14" t="str">
        <f>[1]香中量單!B56</f>
        <v>魚香茄子</v>
      </c>
      <c r="F13" s="16">
        <v>85</v>
      </c>
      <c r="G13" s="14" t="str">
        <f>[1]香中量單!B98</f>
        <v>絲瓜冬粉</v>
      </c>
      <c r="H13" s="16">
        <v>85</v>
      </c>
      <c r="I13" s="32"/>
      <c r="J13" s="13"/>
      <c r="K13" s="14" t="str">
        <f>[1]香中量單!B173</f>
        <v>家常油腐</v>
      </c>
      <c r="L13" s="16">
        <v>85</v>
      </c>
      <c r="M13" s="17" t="str">
        <f>[1]香中量單!B212</f>
        <v>白菜麵泡</v>
      </c>
      <c r="N13" s="13">
        <v>85</v>
      </c>
      <c r="O13" s="14" t="str">
        <f>[1]香中量單!B252</f>
        <v>黃瓜香片</v>
      </c>
      <c r="P13" s="80">
        <v>75</v>
      </c>
      <c r="R13" s="57"/>
    </row>
    <row r="14" spans="1:18" ht="23.25" customHeight="1" thickBot="1">
      <c r="A14" s="60"/>
      <c r="B14" s="13" t="s">
        <v>9</v>
      </c>
      <c r="C14" s="53" t="s">
        <v>10</v>
      </c>
      <c r="D14" s="16">
        <v>50</v>
      </c>
      <c r="E14" s="14" t="s">
        <v>10</v>
      </c>
      <c r="F14" s="16">
        <v>50</v>
      </c>
      <c r="G14" s="14" t="s">
        <v>10</v>
      </c>
      <c r="H14" s="16">
        <v>50</v>
      </c>
      <c r="I14" s="17" t="str">
        <f>G14</f>
        <v>季節蔬菜</v>
      </c>
      <c r="J14" s="13">
        <v>120</v>
      </c>
      <c r="K14" s="14" t="s">
        <v>10</v>
      </c>
      <c r="L14" s="16">
        <v>50</v>
      </c>
      <c r="M14" s="17" t="str">
        <f>K14</f>
        <v>季節蔬菜</v>
      </c>
      <c r="N14" s="13">
        <v>50</v>
      </c>
      <c r="O14" s="14" t="s">
        <v>10</v>
      </c>
      <c r="P14" s="55">
        <v>50</v>
      </c>
      <c r="R14" s="57"/>
    </row>
    <row r="15" spans="1:18" ht="23.25" customHeight="1" thickBot="1">
      <c r="A15" s="60"/>
      <c r="B15" s="13" t="s">
        <v>11</v>
      </c>
      <c r="C15" s="14" t="str">
        <f>[1]香中量單!B22</f>
        <v>黃瓜丸子湯</v>
      </c>
      <c r="D15" s="16">
        <v>65</v>
      </c>
      <c r="E15" s="14" t="str">
        <f>[1]香中量單!B62</f>
        <v>綠豆薏仁湯</v>
      </c>
      <c r="F15" s="16">
        <v>75</v>
      </c>
      <c r="G15" s="14" t="str">
        <f>[1]香中量單!B103</f>
        <v>海芽蛋花湯</v>
      </c>
      <c r="H15" s="16">
        <v>45</v>
      </c>
      <c r="I15" s="32" t="str">
        <f>[1]香中量單!B140</f>
        <v>蘿蔔香菇丸湯</v>
      </c>
      <c r="J15" s="13">
        <v>35</v>
      </c>
      <c r="K15" s="14" t="str">
        <f>[1]香中量單!B178</f>
        <v>冬瓜素肉湯</v>
      </c>
      <c r="L15" s="16">
        <v>75</v>
      </c>
      <c r="M15" s="17" t="str">
        <f>[1]香中量單!B218</f>
        <v>薑絲海芽湯</v>
      </c>
      <c r="N15" s="13">
        <v>30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6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81"/>
      <c r="P16" s="16"/>
    </row>
    <row r="17" spans="1:16" ht="23.25" customHeight="1" thickBot="1">
      <c r="A17" s="60"/>
      <c r="B17" s="35"/>
      <c r="C17" s="36"/>
      <c r="D17" s="24"/>
      <c r="E17" s="36"/>
      <c r="F17" s="24"/>
      <c r="G17" s="36"/>
      <c r="H17" s="24"/>
      <c r="I17" s="37" t="s">
        <v>13</v>
      </c>
      <c r="J17" s="22"/>
      <c r="K17" s="25"/>
      <c r="L17" s="38"/>
      <c r="M17" s="37"/>
      <c r="N17" s="35"/>
      <c r="O17" s="25"/>
      <c r="P17" s="28"/>
    </row>
    <row r="18" spans="1:16" ht="23.25" customHeight="1" thickBot="1">
      <c r="A18" s="60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 thickBot="1">
      <c r="A19" s="60"/>
      <c r="B19" s="56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 thickBot="1">
      <c r="A20" s="60"/>
      <c r="B20" s="13" t="s">
        <v>7</v>
      </c>
      <c r="C20" s="14" t="str">
        <f>[1]香中量單!B28</f>
        <v>紅燒雞肉排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香酥魚排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49" t="str">
        <f>[1]香中量單!B262</f>
        <v>糖醋雞堡</v>
      </c>
      <c r="P20" s="18">
        <v>165</v>
      </c>
    </row>
    <row r="21" spans="1:16" ht="23.25" customHeight="1" thickBot="1">
      <c r="A21" s="60"/>
      <c r="B21" s="13" t="s">
        <v>8</v>
      </c>
      <c r="C21" s="82" t="str">
        <f>[1]香中量單!B31</f>
        <v>醬味豆腐</v>
      </c>
      <c r="D21" s="54">
        <v>110</v>
      </c>
      <c r="E21" s="14" t="str">
        <f>[1]香中量單!B69</f>
        <v>玉菜麵線</v>
      </c>
      <c r="F21" s="16">
        <v>75</v>
      </c>
      <c r="G21" s="52" t="str">
        <f>[1]香中量單!B109</f>
        <v>鮮味白菜</v>
      </c>
      <c r="H21" s="16">
        <v>70</v>
      </c>
      <c r="I21" s="17" t="str">
        <f>[1]香中量單!B148</f>
        <v>彩色肉末</v>
      </c>
      <c r="J21" s="13">
        <v>75</v>
      </c>
      <c r="K21" s="14" t="str">
        <f>[1]香中量單!B186</f>
        <v>青瓜培根</v>
      </c>
      <c r="L21" s="16">
        <v>75</v>
      </c>
      <c r="M21" s="17" t="str">
        <f>[1]香中量單!B227</f>
        <v>榨絲三絲</v>
      </c>
      <c r="N21" s="13">
        <v>95</v>
      </c>
      <c r="O21" s="14" t="str">
        <f>[1]香中量單!B266</f>
        <v>紅燒豆腐</v>
      </c>
      <c r="P21" s="18">
        <v>60</v>
      </c>
    </row>
    <row r="22" spans="1:16" ht="23.25" customHeight="1" thickBot="1">
      <c r="A22" s="60"/>
      <c r="B22" s="13" t="s">
        <v>9</v>
      </c>
      <c r="C22" s="53" t="s">
        <v>10</v>
      </c>
      <c r="D22" s="16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 thickBot="1">
      <c r="A23" s="60"/>
      <c r="B23" s="13" t="s">
        <v>11</v>
      </c>
      <c r="C23" s="14" t="str">
        <f>[1]香中量單!B36</f>
        <v>結菜排骨湯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黃瓜丸子湯</v>
      </c>
      <c r="H23" s="16">
        <v>60</v>
      </c>
      <c r="I23" s="17" t="str">
        <f>[1]香中量單!B152</f>
        <v>蔬菜粉線湯</v>
      </c>
      <c r="J23" s="13">
        <v>35</v>
      </c>
      <c r="K23" s="14" t="str">
        <f>[1]香中量單!B190</f>
        <v>青瓜貢片湯</v>
      </c>
      <c r="L23" s="16">
        <v>30</v>
      </c>
      <c r="M23" s="17" t="str">
        <f>[1]香中量單!B232</f>
        <v>蔬菜羹湯</v>
      </c>
      <c r="N23" s="13">
        <v>30</v>
      </c>
      <c r="O23" s="14" t="str">
        <f>[1]香中量單!B271</f>
        <v>白玉貢丸湯</v>
      </c>
      <c r="P23" s="18">
        <v>35</v>
      </c>
    </row>
    <row r="24" spans="1:16" ht="23.25" customHeight="1" thickBot="1">
      <c r="A24" s="60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61" t="s">
        <v>20</v>
      </c>
      <c r="B25" s="61"/>
      <c r="C25" s="61"/>
      <c r="D25" s="61"/>
      <c r="E25" s="61"/>
      <c r="F25" s="61"/>
      <c r="G25" s="61"/>
      <c r="H25" s="62" t="s">
        <v>21</v>
      </c>
      <c r="I25" s="62"/>
      <c r="J25" s="62"/>
      <c r="K25" s="62"/>
      <c r="L25" s="59" t="s">
        <v>22</v>
      </c>
      <c r="M25" s="59"/>
      <c r="N25" s="59"/>
      <c r="O25" s="59"/>
      <c r="P25" s="59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2025-05-23T23:06:05Z</dcterms:modified>
  <dc:language>zh-TW</dc:language>
</cp:coreProperties>
</file>