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47CB35-3408-4333-8FA3-0D351937EE53}" xr6:coauthVersionLast="47" xr6:coauthVersionMax="47" xr10:uidLastSave="{00000000-0000-0000-0000-000000000000}"/>
  <bookViews>
    <workbookView xWindow="0" yWindow="39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M10" i="2"/>
  <c r="I10" i="2"/>
  <c r="G10" i="2"/>
  <c r="E10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<sst xmlns="http://schemas.openxmlformats.org/spreadsheetml/2006/main" count="56" uniqueCount="24">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</sst>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6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526-0601-5.xlsx" TargetMode="External"/><Relationship Id="rId1" Type="http://schemas.openxmlformats.org/officeDocument/2006/relationships/externalLinkPath" Target="&#39321;&#20013;114-0526-060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蔬菜肉絲炒麵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黃瓜丸子湯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結菜排骨湯</v>
          </cell>
        </row>
        <row r="44">
          <cell r="B44" t="str">
            <v>雞絲米粉湯</v>
          </cell>
        </row>
        <row r="53">
          <cell r="B53" t="str">
            <v>養生飯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83">
          <cell r="B83" t="str">
            <v>鮮味肉絲炒飯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2">
          <cell r="B122" t="str">
            <v>黑糖奶茶</v>
          </cell>
        </row>
        <row r="125">
          <cell r="B125" t="str">
            <v>香菇肉包子</v>
          </cell>
        </row>
        <row r="131">
          <cell r="C131" t="str">
            <v>沙茶肉絲炒米粉</v>
          </cell>
        </row>
        <row r="132">
          <cell r="B132" t="str">
            <v>脆皮雞腿</v>
          </cell>
        </row>
        <row r="140">
          <cell r="B140" t="str">
            <v>蘿蔔香菇丸湯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蔬菜粉線湯</v>
          </cell>
        </row>
        <row r="161">
          <cell r="B161" t="str">
            <v>香菇蔬菜炒麵</v>
          </cell>
        </row>
        <row r="172">
          <cell r="B172" t="str">
            <v>紅燒素魚排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小米稀飯</v>
          </cell>
        </row>
        <row r="202">
          <cell r="B202" t="str">
            <v>桂冠饅頭</v>
          </cell>
        </row>
        <row r="209">
          <cell r="B209" t="str">
            <v>白飯</v>
          </cell>
        </row>
        <row r="210">
          <cell r="B210" t="str">
            <v>三杯雞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蔬菜羹湯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白玉貢丸湯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6" sqref="C6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58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3.25" customHeight="1" thickBot="1">
      <c r="A3" s="65" t="s">
        <v>1</v>
      </c>
      <c r="B3" s="51" t="s">
        <v>15</v>
      </c>
      <c r="C3" s="66">
        <v>45803</v>
      </c>
      <c r="D3" s="66"/>
      <c r="E3" s="67">
        <f>C3+1</f>
        <v>45804</v>
      </c>
      <c r="F3" s="67"/>
      <c r="G3" s="67">
        <f>E3+1</f>
        <v>45805</v>
      </c>
      <c r="H3" s="67"/>
      <c r="I3" s="67">
        <f>G3+1</f>
        <v>45806</v>
      </c>
      <c r="J3" s="67"/>
      <c r="K3" s="67">
        <f>I3+1</f>
        <v>45807</v>
      </c>
      <c r="L3" s="67"/>
      <c r="M3" s="67">
        <f>K3+1</f>
        <v>45808</v>
      </c>
      <c r="N3" s="67"/>
      <c r="O3" s="67">
        <f>M3+1</f>
        <v>45809</v>
      </c>
      <c r="P3" s="67"/>
    </row>
    <row r="4" spans="1:18" ht="23.25" customHeight="1" thickBot="1">
      <c r="A4" s="65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0" t="s">
        <v>3</v>
      </c>
      <c r="B5" s="8" t="s">
        <v>4</v>
      </c>
      <c r="C5" s="9" t="str">
        <f>[1]香中量單!B5</f>
        <v>蔬菜肉絲炒麵</v>
      </c>
      <c r="D5" s="10">
        <v>300</v>
      </c>
      <c r="E5" s="68" t="str">
        <f>[1]香中量單!B44</f>
        <v>雞絲米粉湯</v>
      </c>
      <c r="F5" s="69">
        <v>320</v>
      </c>
      <c r="G5" s="11" t="str">
        <f>[1]香中量單!B83</f>
        <v>鮮味肉絲炒飯</v>
      </c>
      <c r="H5" s="70">
        <v>300</v>
      </c>
      <c r="I5" s="11" t="str">
        <f>[1]香中量單!B122</f>
        <v>黑糖奶茶</v>
      </c>
      <c r="J5" s="8">
        <v>310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0"/>
      <c r="B6" s="13" t="s">
        <v>17</v>
      </c>
      <c r="C6" s="14"/>
      <c r="D6" s="15"/>
      <c r="E6" s="53"/>
      <c r="F6" s="71"/>
      <c r="G6" s="17"/>
      <c r="H6" s="72"/>
      <c r="I6" s="17" t="str">
        <f>[1]香中量單!B125</f>
        <v>香菇肉包子</v>
      </c>
      <c r="J6" s="73">
        <v>160</v>
      </c>
      <c r="K6" s="14"/>
      <c r="L6" s="15"/>
      <c r="M6" s="14" t="str">
        <f>[1]香中量單!B202</f>
        <v>桂冠饅頭</v>
      </c>
      <c r="N6" s="13">
        <v>120</v>
      </c>
      <c r="O6" s="14"/>
      <c r="P6" s="18"/>
      <c r="Q6" s="74"/>
    </row>
    <row r="7" spans="1:18" ht="23.25" customHeight="1" thickBot="1">
      <c r="A7" s="60"/>
      <c r="B7" s="13"/>
      <c r="C7" s="14" t="s">
        <v>23</v>
      </c>
      <c r="D7" s="19"/>
      <c r="E7" s="53"/>
      <c r="F7" s="75"/>
      <c r="G7" s="17"/>
      <c r="H7" s="72"/>
      <c r="I7" s="17"/>
      <c r="J7" s="76"/>
      <c r="K7" s="14"/>
      <c r="L7" s="19"/>
      <c r="M7" s="17"/>
      <c r="N7" s="20"/>
      <c r="O7" s="14"/>
      <c r="P7" s="21"/>
      <c r="Q7" s="77"/>
    </row>
    <row r="8" spans="1:18" ht="23.25" customHeight="1" thickBot="1">
      <c r="A8" s="60"/>
      <c r="B8" s="13"/>
      <c r="C8" s="14"/>
      <c r="D8" s="16"/>
      <c r="E8" s="53"/>
      <c r="F8" s="54"/>
      <c r="G8" s="14"/>
      <c r="H8" s="13"/>
      <c r="I8" s="14"/>
      <c r="J8" s="16"/>
      <c r="K8" s="14"/>
      <c r="L8" s="55"/>
      <c r="M8" s="17"/>
      <c r="N8" s="13"/>
      <c r="O8" s="14"/>
      <c r="P8" s="16"/>
      <c r="Q8" s="74"/>
    </row>
    <row r="9" spans="1:18" ht="23.25" customHeight="1" thickBot="1">
      <c r="A9" s="60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0" t="s">
        <v>5</v>
      </c>
      <c r="B10" s="8" t="s">
        <v>4</v>
      </c>
      <c r="C10" s="29" t="s">
        <v>6</v>
      </c>
      <c r="D10" s="10">
        <v>280</v>
      </c>
      <c r="E10" s="29" t="str">
        <f>[1]香中量單!B53</f>
        <v>養生飯</v>
      </c>
      <c r="F10" s="10">
        <v>280</v>
      </c>
      <c r="G10" s="30" t="str">
        <f>[1]香中量單!B92</f>
        <v>豬柳燴飯</v>
      </c>
      <c r="H10" s="10">
        <v>280</v>
      </c>
      <c r="I10" s="31" t="str">
        <f>[1]香中量單!C131</f>
        <v>沙茶肉絲炒米粉</v>
      </c>
      <c r="J10" s="8">
        <v>320</v>
      </c>
      <c r="K10" s="30" t="s">
        <v>6</v>
      </c>
      <c r="L10" s="10">
        <v>280</v>
      </c>
      <c r="M10" s="31" t="str">
        <f>[1]香中量單!B209</f>
        <v>白飯</v>
      </c>
      <c r="N10" s="13">
        <v>280</v>
      </c>
      <c r="O10" s="78" t="s">
        <v>6</v>
      </c>
      <c r="P10" s="79">
        <v>280</v>
      </c>
    </row>
    <row r="11" spans="1:18" ht="23.25" customHeight="1" thickBot="1">
      <c r="A11" s="60"/>
      <c r="B11" s="56" t="s">
        <v>18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4"/>
    </row>
    <row r="12" spans="1:18" ht="23.25" customHeight="1" thickBot="1">
      <c r="A12" s="60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脆皮雞腿</v>
      </c>
      <c r="J12" s="13">
        <v>320</v>
      </c>
      <c r="K12" s="14" t="str">
        <f>[1]香中量單!B172</f>
        <v>紅燒素魚排</v>
      </c>
      <c r="L12" s="16">
        <v>75</v>
      </c>
      <c r="M12" s="32" t="str">
        <f>[1]香中量單!B210</f>
        <v>三杯雞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0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[1]香中量單!B56</f>
        <v>魚香茄子</v>
      </c>
      <c r="F13" s="16">
        <v>85</v>
      </c>
      <c r="G13" s="14" t="str">
        <f>[1]香中量單!B98</f>
        <v>絲瓜冬粉</v>
      </c>
      <c r="H13" s="16">
        <v>85</v>
      </c>
      <c r="I13" s="32"/>
      <c r="J13" s="13"/>
      <c r="K13" s="14" t="str">
        <f>[1]香中量單!B173</f>
        <v>家常油腐</v>
      </c>
      <c r="L13" s="16">
        <v>85</v>
      </c>
      <c r="M13" s="17" t="str">
        <f>[1]香中量單!B212</f>
        <v>白菜麵泡</v>
      </c>
      <c r="N13" s="13">
        <v>85</v>
      </c>
      <c r="O13" s="14" t="str">
        <f>[1]香中量單!B252</f>
        <v>黃瓜香片</v>
      </c>
      <c r="P13" s="80">
        <v>75</v>
      </c>
      <c r="R13" s="57"/>
    </row>
    <row r="14" spans="1:18" ht="23.25" customHeight="1" thickBot="1">
      <c r="A14" s="60"/>
      <c r="B14" s="13" t="s">
        <v>9</v>
      </c>
      <c r="C14" s="53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120</v>
      </c>
      <c r="K14" s="14" t="s">
        <v>10</v>
      </c>
      <c r="L14" s="16">
        <v>50</v>
      </c>
      <c r="M14" s="17" t="str">
        <f>K14</f>
        <v>季節蔬菜</v>
      </c>
      <c r="N14" s="13">
        <v>50</v>
      </c>
      <c r="O14" s="14" t="s">
        <v>10</v>
      </c>
      <c r="P14" s="55">
        <v>50</v>
      </c>
      <c r="R14" s="57"/>
    </row>
    <row r="15" spans="1:18" ht="23.25" customHeight="1" thickBot="1">
      <c r="A15" s="60"/>
      <c r="B15" s="13" t="s">
        <v>11</v>
      </c>
      <c r="C15" s="14" t="str">
        <f>[1]香中量單!B22</f>
        <v>黃瓜丸子湯</v>
      </c>
      <c r="D15" s="16">
        <v>65</v>
      </c>
      <c r="E15" s="14" t="str">
        <f>[1]香中量單!B62</f>
        <v>綠豆薏仁湯</v>
      </c>
      <c r="F15" s="16">
        <v>75</v>
      </c>
      <c r="G15" s="14" t="str">
        <f>[1]香中量單!B103</f>
        <v>海芽蛋花湯</v>
      </c>
      <c r="H15" s="16">
        <v>45</v>
      </c>
      <c r="I15" s="32" t="str">
        <f>[1]香中量單!B140</f>
        <v>蘿蔔香菇丸湯</v>
      </c>
      <c r="J15" s="13">
        <v>35</v>
      </c>
      <c r="K15" s="14" t="str">
        <f>[1]香中量單!B178</f>
        <v>冬瓜素肉湯</v>
      </c>
      <c r="L15" s="16">
        <v>75</v>
      </c>
      <c r="M15" s="17" t="str">
        <f>[1]香中量單!B218</f>
        <v>薑絲海芽湯</v>
      </c>
      <c r="N15" s="13">
        <v>30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81"/>
      <c r="P16" s="16"/>
    </row>
    <row r="17" spans="1:16" ht="23.25" customHeight="1" thickBot="1">
      <c r="A17" s="60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0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0"/>
      <c r="B19" s="56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0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糖醋雞堡</v>
      </c>
      <c r="P20" s="18">
        <v>165</v>
      </c>
    </row>
    <row r="21" spans="1:16" ht="23.25" customHeight="1" thickBot="1">
      <c r="A21" s="60"/>
      <c r="B21" s="13" t="s">
        <v>8</v>
      </c>
      <c r="C21" s="82" t="str">
        <f>[1]香中量單!B31</f>
        <v>醬味豆腐</v>
      </c>
      <c r="D21" s="54">
        <v>110</v>
      </c>
      <c r="E21" s="14" t="str">
        <f>[1]香中量單!B69</f>
        <v>玉菜麵線</v>
      </c>
      <c r="F21" s="16">
        <v>75</v>
      </c>
      <c r="G21" s="52" t="str">
        <f>[1]香中量單!B109</f>
        <v>鮮味白菜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0"/>
      <c r="B22" s="13" t="s">
        <v>9</v>
      </c>
      <c r="C22" s="53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0"/>
      <c r="B23" s="13" t="s">
        <v>11</v>
      </c>
      <c r="C23" s="14" t="str">
        <f>[1]香中量單!B36</f>
        <v>結菜排骨湯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黃瓜丸子湯</v>
      </c>
      <c r="H23" s="16">
        <v>60</v>
      </c>
      <c r="I23" s="17" t="str">
        <f>[1]香中量單!B152</f>
        <v>蔬菜粉線湯</v>
      </c>
      <c r="J23" s="13">
        <v>35</v>
      </c>
      <c r="K23" s="14" t="str">
        <f>[1]香中量單!B190</f>
        <v>青瓜貢片湯</v>
      </c>
      <c r="L23" s="16">
        <v>30</v>
      </c>
      <c r="M23" s="17" t="str">
        <f>[1]香中量單!B232</f>
        <v>蔬菜羹湯</v>
      </c>
      <c r="N23" s="13">
        <v>30</v>
      </c>
      <c r="O23" s="14" t="str">
        <f>[1]香中量單!B271</f>
        <v>白玉貢丸湯</v>
      </c>
      <c r="P23" s="18">
        <v>35</v>
      </c>
    </row>
    <row r="24" spans="1:16" ht="23.25" customHeight="1" thickBot="1">
      <c r="A24" s="60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61" t="s">
        <v>20</v>
      </c>
      <c r="B25" s="61"/>
      <c r="C25" s="61"/>
      <c r="D25" s="61"/>
      <c r="E25" s="61"/>
      <c r="F25" s="61"/>
      <c r="G25" s="61"/>
      <c r="H25" s="62" t="s">
        <v>21</v>
      </c>
      <c r="I25" s="62"/>
      <c r="J25" s="62"/>
      <c r="K25" s="62"/>
      <c r="L25" s="59" t="s">
        <v>22</v>
      </c>
      <c r="M25" s="59"/>
      <c r="N25" s="59"/>
      <c r="O25" s="59"/>
      <c r="P25" s="59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2025-05-23T23:06:05Z</dcterms:modified>
  <dc:language>zh-TW</dc:language>
</cp:coreProperties>
</file>