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B0F403-1BBA-4C8D-92C4-6939D3CC74C5}" xr6:coauthVersionLast="36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香園" sheetId="7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K23" i="7" l="1"/>
  <c r="I23" i="7"/>
  <c r="G23" i="7"/>
  <c r="E23" i="7"/>
  <c r="O21" i="7"/>
  <c r="M21" i="7"/>
  <c r="K21" i="7"/>
  <c r="I21" i="7"/>
  <c r="G21" i="7"/>
  <c r="E21" i="7"/>
  <c r="C21" i="7"/>
  <c r="O20" i="7"/>
  <c r="M20" i="7"/>
  <c r="K20" i="7"/>
  <c r="I20" i="7"/>
  <c r="G20" i="7"/>
  <c r="E20" i="7"/>
  <c r="C20" i="7"/>
  <c r="G18" i="7"/>
  <c r="O15" i="7"/>
  <c r="K15" i="7"/>
  <c r="I15" i="7"/>
  <c r="E15" i="7"/>
  <c r="C15" i="7"/>
  <c r="G14" i="7"/>
  <c r="I14" i="7" s="1"/>
  <c r="C14" i="7"/>
  <c r="K14" i="7" s="1"/>
  <c r="O13" i="7"/>
  <c r="M13" i="7"/>
  <c r="K13" i="7"/>
  <c r="I13" i="7"/>
  <c r="G13" i="7"/>
  <c r="E13" i="7"/>
  <c r="C13" i="7"/>
  <c r="O12" i="7"/>
  <c r="M12" i="7"/>
  <c r="K12" i="7"/>
  <c r="I12" i="7"/>
  <c r="G12" i="7"/>
  <c r="G10" i="7" s="1"/>
  <c r="E12" i="7"/>
  <c r="C12" i="7"/>
  <c r="M6" i="7"/>
  <c r="I6" i="7"/>
  <c r="O5" i="7"/>
  <c r="M5" i="7"/>
  <c r="K5" i="7"/>
  <c r="I5" i="7"/>
  <c r="G5" i="7"/>
  <c r="E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<sst xmlns="http://schemas.openxmlformats.org/spreadsheetml/2006/main" count="59" uniqueCount="29">
  <si>
    <t>香園教養院週菜單</t>
  </si>
  <si>
    <t>餐別</t>
  </si>
  <si>
    <t>熱量</t>
  </si>
  <si>
    <t>早餐</t>
  </si>
  <si>
    <t>午餐</t>
  </si>
  <si>
    <t>主食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</si>
  <si>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</si>
  <si>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</si>
  <si>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</si>
  <si>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</si>
  <si>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</si>
  <si>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</si>
  <si>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</si>
  <si>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</si>
  <si>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2" type="noConversion"/>
  </si>
  <si>
    <t>日期</t>
    <phoneticPr fontId="2" type="noConversion"/>
  </si>
  <si>
    <t>星期</t>
    <phoneticPr fontId="2" type="noConversion"/>
  </si>
  <si>
    <t>配菜</t>
    <phoneticPr fontId="2" type="noConversion"/>
  </si>
  <si>
    <t>白飯</t>
    <phoneticPr fontId="2" type="noConversion"/>
  </si>
  <si>
    <t>特餐</t>
    <phoneticPr fontId="2" type="noConversion"/>
  </si>
  <si>
    <t>季節蔬菜</t>
    <phoneticPr fontId="2" type="noConversion"/>
  </si>
  <si>
    <t>冬瓜丸子湯</t>
    <phoneticPr fontId="2" type="noConversion"/>
  </si>
  <si>
    <t>特殊</t>
    <phoneticPr fontId="2" type="noConversion"/>
  </si>
  <si>
    <t>酸菜肉片湯</t>
    <phoneticPr fontId="2" type="noConversion"/>
  </si>
  <si>
    <t>玉米排骨湯</t>
    <phoneticPr fontId="2" type="noConversion"/>
  </si>
  <si>
    <t>青瓜肉絲湯</t>
    <phoneticPr fontId="2" type="noConversion"/>
  </si>
  <si>
    <t>*配合愛心人士捐物使用,菜單以當天出餐菜色為主*</t>
    <phoneticPr fontId="2" type="noConversion"/>
  </si>
  <si>
    <t>~~~ 豬肉產地來源:臺灣 ~~~</t>
    <phoneticPr fontId="2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</si>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</sst>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28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horizontal="center"/>
    </xf>
    <xf numFmtId="14" fontId="4" fillId="0" borderId="0" xfId="1" applyNumberFormat="1" applyFont="1" applyAlignment="1">
      <alignment horizontal="center" vertical="center"/>
    </xf>
    <xf numFmtId="177" fontId="4" fillId="0" borderId="16" xfId="1" applyNumberFormat="1" applyFont="1" applyBorder="1" applyAlignment="1">
      <alignment horizontal="center" vertical="center" shrinkToFit="1"/>
    </xf>
    <xf numFmtId="177" fontId="4" fillId="0" borderId="15" xfId="1" applyNumberFormat="1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horizontal="center" vertical="center" shrinkToFit="1"/>
    </xf>
    <xf numFmtId="177" fontId="4" fillId="0" borderId="28" xfId="1" applyNumberFormat="1" applyFont="1" applyBorder="1" applyAlignment="1">
      <alignment horizontal="center" vertical="center" shrinkToFit="1"/>
    </xf>
    <xf numFmtId="177" fontId="4" fillId="0" borderId="6" xfId="1" applyNumberFormat="1" applyFont="1" applyBorder="1" applyAlignment="1">
      <alignment horizontal="center" vertical="center" shrinkToFit="1"/>
    </xf>
    <xf numFmtId="177" fontId="4" fillId="0" borderId="5" xfId="1" applyNumberFormat="1" applyFont="1" applyBorder="1" applyAlignment="1">
      <alignment horizontal="center" vertical="center" shrinkToFit="1"/>
    </xf>
    <xf numFmtId="177" fontId="4" fillId="0" borderId="11" xfId="1" applyNumberFormat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176" fontId="4" fillId="0" borderId="24" xfId="1" applyNumberFormat="1" applyFont="1" applyBorder="1" applyAlignment="1">
      <alignment horizontal="center" vertical="center" shrinkToFit="1"/>
    </xf>
    <xf numFmtId="176" fontId="4" fillId="0" borderId="21" xfId="1" applyNumberFormat="1" applyFont="1" applyBorder="1" applyAlignment="1">
      <alignment horizontal="center" vertical="center" shrinkToFit="1"/>
    </xf>
    <xf numFmtId="176" fontId="4" fillId="0" borderId="36" xfId="1" applyNumberFormat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shrinkToFit="1"/>
    </xf>
    <xf numFmtId="0" fontId="4" fillId="0" borderId="26" xfId="1" applyFont="1" applyBorder="1" applyAlignment="1">
      <alignment horizontal="center" shrinkToFit="1"/>
    </xf>
    <xf numFmtId="0" fontId="4" fillId="0" borderId="27" xfId="1" applyFont="1" applyBorder="1" applyAlignment="1">
      <alignment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10" fillId="0" borderId="0" xfId="0" applyFont="1">
      <alignment vertical="center"/>
    </xf>
    <xf numFmtId="14" fontId="4" fillId="2" borderId="14" xfId="1" applyNumberFormat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 shrinkToFit="1"/>
    </xf>
    <xf numFmtId="0" fontId="4" fillId="3" borderId="14" xfId="1" applyFont="1" applyFill="1" applyBorder="1" applyAlignment="1">
      <alignment horizontal="center" vertical="center" shrinkToFit="1"/>
    </xf>
    <xf numFmtId="0" fontId="4" fillId="3" borderId="26" xfId="1" applyFont="1" applyFill="1" applyBorder="1" applyAlignment="1">
      <alignment horizontal="center" vertical="center" shrinkToFit="1"/>
    </xf>
    <xf numFmtId="0" fontId="4" fillId="3" borderId="25" xfId="1" applyFont="1" applyFill="1" applyBorder="1" applyAlignment="1">
      <alignment horizontal="center" vertical="center" shrinkToFit="1"/>
    </xf>
    <xf numFmtId="0" fontId="4" fillId="3" borderId="28" xfId="1" applyFont="1" applyFill="1" applyBorder="1" applyAlignment="1">
      <alignment horizontal="center" vertical="center" shrinkToFit="1"/>
    </xf>
    <xf numFmtId="0" fontId="4" fillId="3" borderId="27" xfId="1" applyFont="1" applyFill="1" applyBorder="1" applyAlignment="1">
      <alignment horizontal="center" vertical="center" shrinkToFit="1"/>
    </xf>
    <xf numFmtId="0" fontId="4" fillId="4" borderId="2" xfId="1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7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center" vertical="center" shrinkToFit="1"/>
    </xf>
    <xf numFmtId="0" fontId="7" fillId="0" borderId="39" xfId="1" applyFont="1" applyBorder="1" applyAlignment="1">
      <alignment horizontal="center" vertical="center" shrinkToFit="1"/>
    </xf>
    <xf numFmtId="0" fontId="7" fillId="0" borderId="40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 textRotation="255" shrinkToFit="1"/>
    </xf>
    <xf numFmtId="0" fontId="4" fillId="0" borderId="22" xfId="1" applyFont="1" applyBorder="1" applyAlignment="1">
      <alignment horizontal="center" vertical="center" textRotation="255" shrinkToFit="1"/>
    </xf>
    <xf numFmtId="0" fontId="4" fillId="0" borderId="17" xfId="1" applyFont="1" applyBorder="1" applyAlignment="1">
      <alignment horizontal="center" vertical="center" textRotation="255" shrinkToFit="1"/>
    </xf>
    <xf numFmtId="0" fontId="5" fillId="0" borderId="8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5" fillId="0" borderId="8" xfId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4" fontId="4" fillId="2" borderId="43" xfId="1" applyNumberFormat="1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textRotation="255" shrinkToFit="1"/>
    </xf>
    <xf numFmtId="0" fontId="0" fillId="0" borderId="17" xfId="0" applyBorder="1" applyAlignment="1">
      <alignment horizontal="center" vertical="center" textRotation="255" shrinkToFit="1"/>
    </xf>
    <xf numFmtId="14" fontId="5" fillId="0" borderId="24" xfId="1" applyNumberFormat="1" applyFont="1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14" fontId="4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4-0609-0615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迥菜單"/>
      <sheetName val="香中量單"/>
      <sheetName val="工作表1"/>
    </sheetNames>
    <sheetDataSet>
      <sheetData sheetId="0"/>
      <sheetData sheetId="1">
        <row r="5">
          <cell r="B5" t="str">
            <v>蔥酥肉絲炒麵</v>
          </cell>
        </row>
        <row r="15">
          <cell r="B15" t="str">
            <v>鮮味雞排</v>
          </cell>
        </row>
        <row r="16">
          <cell r="B16" t="str">
            <v>咖哩洋芋</v>
          </cell>
        </row>
        <row r="20">
          <cell r="B20" t="str">
            <v>蔬菜蟹絲湯</v>
          </cell>
        </row>
        <row r="30">
          <cell r="B30" t="str">
            <v>黑胡椒魚柳</v>
          </cell>
        </row>
        <row r="33">
          <cell r="B33" t="str">
            <v>蔥爆肉絲</v>
          </cell>
        </row>
        <row r="44">
          <cell r="B44" t="str">
            <v>客家炒粉絲</v>
          </cell>
        </row>
        <row r="55">
          <cell r="B55" t="str">
            <v>黑胡椒雞片</v>
          </cell>
        </row>
        <row r="56">
          <cell r="B56" t="str">
            <v>白菜麵泡</v>
          </cell>
        </row>
        <row r="60">
          <cell r="B60" t="str">
            <v>榨菜肉絲湯</v>
          </cell>
        </row>
        <row r="68">
          <cell r="B68" t="str">
            <v>中式腸段</v>
          </cell>
        </row>
        <row r="69">
          <cell r="B69" t="str">
            <v>三色玉米</v>
          </cell>
        </row>
        <row r="73">
          <cell r="B73" t="str">
            <v>蘿蔔魚丸湯</v>
          </cell>
        </row>
        <row r="85">
          <cell r="B85" t="str">
            <v>鮮味肉絲炒飯</v>
          </cell>
        </row>
        <row r="94">
          <cell r="B94" t="str">
            <v>茄汁大滷麵</v>
          </cell>
        </row>
        <row r="100">
          <cell r="B100" t="str">
            <v>無錫肉排</v>
          </cell>
        </row>
        <row r="108">
          <cell r="B108" t="str">
            <v>脆皮雞腿</v>
          </cell>
        </row>
        <row r="109">
          <cell r="B109" t="str">
            <v>酸菜筍干</v>
          </cell>
        </row>
        <row r="113">
          <cell r="B113" t="str">
            <v>豆腐海芽湯</v>
          </cell>
        </row>
        <row r="125">
          <cell r="B125" t="str">
            <v>麥香奶荼</v>
          </cell>
        </row>
        <row r="126">
          <cell r="B126" t="str">
            <v>黑糖饅頭</v>
          </cell>
        </row>
        <row r="135">
          <cell r="B135" t="str">
            <v>红燒肉片</v>
          </cell>
        </row>
        <row r="138">
          <cell r="B138" t="str">
            <v>麻婆豆腐</v>
          </cell>
        </row>
        <row r="143">
          <cell r="B143" t="str">
            <v>黃瓜貢丸湯</v>
          </cell>
        </row>
        <row r="148">
          <cell r="B148" t="str">
            <v>椒香魷魚排</v>
          </cell>
        </row>
        <row r="150">
          <cell r="B150" t="str">
            <v>冬瓜燒肉末</v>
          </cell>
        </row>
        <row r="154">
          <cell r="B154" t="str">
            <v>榨菜肉絲</v>
          </cell>
        </row>
        <row r="166">
          <cell r="B166" t="str">
            <v>什錦素絲炒麵</v>
          </cell>
        </row>
        <row r="175">
          <cell r="B175" t="str">
            <v>三杯杏鮑菇</v>
          </cell>
        </row>
        <row r="179">
          <cell r="B179" t="str">
            <v>油皮白菜滷</v>
          </cell>
        </row>
        <row r="183">
          <cell r="B183" t="str">
            <v>海芽蛋花湯</v>
          </cell>
        </row>
        <row r="188">
          <cell r="B188" t="str">
            <v>紅燒豆腐</v>
          </cell>
        </row>
        <row r="190">
          <cell r="B190" t="str">
            <v>三色腿丁炒蛋</v>
          </cell>
        </row>
        <row r="195">
          <cell r="B195" t="str">
            <v>酸菜竹筍湯</v>
          </cell>
        </row>
        <row r="205">
          <cell r="B205" t="str">
            <v>蔬菜肉末粥</v>
          </cell>
        </row>
        <row r="209">
          <cell r="B209" t="str">
            <v>桂冠饅頭</v>
          </cell>
        </row>
        <row r="215">
          <cell r="B215" t="str">
            <v>五香肉燥</v>
          </cell>
        </row>
        <row r="217">
          <cell r="B217" t="str">
            <v>筍干燒肉</v>
          </cell>
        </row>
        <row r="228">
          <cell r="B228" t="str">
            <v>御廚魚排</v>
          </cell>
        </row>
        <row r="230">
          <cell r="B230" t="str">
            <v>刺瓜肉片</v>
          </cell>
        </row>
        <row r="245">
          <cell r="B245" t="str">
            <v>三色肉絲炒飯</v>
          </cell>
        </row>
        <row r="255">
          <cell r="B255" t="str">
            <v>黑胡椒肉絲</v>
          </cell>
        </row>
        <row r="258">
          <cell r="B258" t="str">
            <v>白菜豆腐煲</v>
          </cell>
        </row>
        <row r="263">
          <cell r="B263" t="str">
            <v>蘿蔔貢丸湯</v>
          </cell>
        </row>
        <row r="268">
          <cell r="B268" t="str">
            <v>回鍋肉片</v>
          </cell>
        </row>
        <row r="271">
          <cell r="B271" t="str">
            <v>椒香鮮味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topLeftCell="D1" zoomScaleNormal="100" workbookViewId="0">
      <selection activeCell="R6" sqref="R6"/>
    </sheetView>
  </sheetViews>
  <sheetFormatPr defaultColWidth="9" defaultRowHeight="16.2"/>
  <cols>
    <col min="1" max="1" width="4.33203125" style="54" bestFit="1" customWidth="1"/>
    <col min="2" max="2" width="7.88671875" style="54" customWidth="1"/>
    <col min="3" max="3" width="13" style="54" customWidth="1"/>
    <col min="4" max="4" width="6" style="54" customWidth="1"/>
    <col min="5" max="5" width="13" style="54" customWidth="1"/>
    <col min="6" max="6" width="6" style="54" customWidth="1"/>
    <col min="7" max="7" width="13" style="54" customWidth="1"/>
    <col min="8" max="8" width="6" style="65" customWidth="1"/>
    <col min="9" max="9" width="13" style="54" customWidth="1"/>
    <col min="10" max="10" width="6" style="54" customWidth="1"/>
    <col min="11" max="11" width="13" style="54" customWidth="1"/>
    <col min="12" max="12" width="6" style="54" customWidth="1"/>
    <col min="13" max="13" width="13" style="54" customWidth="1"/>
    <col min="14" max="14" width="6" style="54" customWidth="1"/>
    <col min="15" max="15" width="13" style="54" customWidth="1"/>
    <col min="16" max="16" width="6" style="54" customWidth="1"/>
    <col min="17" max="16384" width="9" style="54"/>
  </cols>
  <sheetData>
    <row r="1" spans="1:16" ht="39.6" thickBo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23.25" customHeight="1" thickBot="1">
      <c r="A2" s="67" t="s">
        <v>14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6" ht="23.25" customHeight="1">
      <c r="A3" s="83" t="s">
        <v>1</v>
      </c>
      <c r="B3" s="55" t="s">
        <v>15</v>
      </c>
      <c r="C3" s="85">
        <v>45817</v>
      </c>
      <c r="D3" s="86"/>
      <c r="E3" s="79">
        <f>C3+1</f>
        <v>45818</v>
      </c>
      <c r="F3" s="80"/>
      <c r="G3" s="79">
        <f>E3+1</f>
        <v>45819</v>
      </c>
      <c r="H3" s="80"/>
      <c r="I3" s="79">
        <f>G3+1</f>
        <v>45820</v>
      </c>
      <c r="J3" s="80"/>
      <c r="K3" s="79">
        <f>I3+1</f>
        <v>45821</v>
      </c>
      <c r="L3" s="80"/>
      <c r="M3" s="79">
        <f>K3+1</f>
        <v>45822</v>
      </c>
      <c r="N3" s="80"/>
      <c r="O3" s="79">
        <f>M3+1</f>
        <v>45823</v>
      </c>
      <c r="P3" s="80"/>
    </row>
    <row r="4" spans="1:16" ht="23.25" customHeight="1" thickBot="1">
      <c r="A4" s="84"/>
      <c r="B4" s="3" t="s">
        <v>16</v>
      </c>
      <c r="C4" s="4">
        <v>44256</v>
      </c>
      <c r="D4" s="5" t="s">
        <v>2</v>
      </c>
      <c r="E4" s="6">
        <v>44257</v>
      </c>
      <c r="F4" s="7" t="s">
        <v>2</v>
      </c>
      <c r="G4" s="4">
        <v>44258</v>
      </c>
      <c r="H4" s="5" t="s">
        <v>2</v>
      </c>
      <c r="I4" s="4">
        <v>44259</v>
      </c>
      <c r="J4" s="5" t="s">
        <v>2</v>
      </c>
      <c r="K4" s="6">
        <v>44260</v>
      </c>
      <c r="L4" s="7" t="s">
        <v>2</v>
      </c>
      <c r="M4" s="8">
        <v>44261</v>
      </c>
      <c r="N4" s="9" t="s">
        <v>2</v>
      </c>
      <c r="O4" s="6">
        <v>44262</v>
      </c>
      <c r="P4" s="10" t="s">
        <v>2</v>
      </c>
    </row>
    <row r="5" spans="1:16" ht="23.25" customHeight="1">
      <c r="A5" s="70" t="s">
        <v>3</v>
      </c>
      <c r="B5" s="11" t="s">
        <v>5</v>
      </c>
      <c r="C5" s="12" t="str">
        <f>[1]香中量單!B5</f>
        <v>蔥酥肉絲炒麵</v>
      </c>
      <c r="D5" s="13">
        <v>320</v>
      </c>
      <c r="E5" s="56" t="str">
        <f>[1]香中量單!B44</f>
        <v>客家炒粉絲</v>
      </c>
      <c r="F5" s="57">
        <v>320</v>
      </c>
      <c r="G5" s="12" t="str">
        <f>[1]香中量單!B85</f>
        <v>鮮味肉絲炒飯</v>
      </c>
      <c r="H5" s="13">
        <v>320</v>
      </c>
      <c r="I5" s="12" t="str">
        <f>[1]香中量單!B125</f>
        <v>麥香奶荼</v>
      </c>
      <c r="J5" s="11">
        <v>280</v>
      </c>
      <c r="K5" s="12" t="str">
        <f>[1]香中量單!B166</f>
        <v>什錦素絲炒麵</v>
      </c>
      <c r="L5" s="13">
        <v>320</v>
      </c>
      <c r="M5" s="14" t="str">
        <f>[1]香中量單!B205</f>
        <v>蔬菜肉末粥</v>
      </c>
      <c r="N5" s="11">
        <v>300</v>
      </c>
      <c r="O5" s="12" t="str">
        <f>[1]香中量單!B245</f>
        <v>三色肉絲炒飯</v>
      </c>
      <c r="P5" s="15">
        <v>320</v>
      </c>
    </row>
    <row r="6" spans="1:16" ht="23.25" customHeight="1">
      <c r="A6" s="81"/>
      <c r="B6" s="16" t="s">
        <v>17</v>
      </c>
      <c r="C6" s="17"/>
      <c r="D6" s="18"/>
      <c r="E6" s="58"/>
      <c r="F6" s="59"/>
      <c r="G6" s="17"/>
      <c r="H6" s="19"/>
      <c r="I6" s="17" t="str">
        <f>[1]香中量單!B126</f>
        <v>黑糖饅頭</v>
      </c>
      <c r="J6" s="21">
        <v>130</v>
      </c>
      <c r="K6" s="17"/>
      <c r="L6" s="18"/>
      <c r="M6" s="17" t="str">
        <f>[1]香中量單!B209</f>
        <v>桂冠饅頭</v>
      </c>
      <c r="N6" s="16">
        <v>120</v>
      </c>
      <c r="O6" s="17"/>
      <c r="P6" s="22"/>
    </row>
    <row r="7" spans="1:16" ht="23.25" customHeight="1">
      <c r="A7" s="81"/>
      <c r="B7" s="16"/>
      <c r="C7" s="17"/>
      <c r="D7" s="23"/>
      <c r="E7" s="58"/>
      <c r="F7" s="60"/>
      <c r="G7" s="17"/>
      <c r="H7" s="24"/>
      <c r="I7" s="17"/>
      <c r="J7" s="25"/>
      <c r="K7" s="17"/>
      <c r="L7" s="23"/>
      <c r="M7" s="20"/>
      <c r="N7" s="26"/>
      <c r="O7" s="17"/>
      <c r="P7" s="27"/>
    </row>
    <row r="8" spans="1:16" ht="23.25" customHeight="1" thickBot="1">
      <c r="A8" s="81"/>
      <c r="B8" s="16"/>
      <c r="C8" s="17"/>
      <c r="D8" s="19"/>
      <c r="E8" s="58"/>
      <c r="F8" s="61"/>
      <c r="G8" s="17"/>
      <c r="H8" s="19"/>
      <c r="I8" s="20"/>
      <c r="J8" s="16"/>
      <c r="K8" s="17"/>
      <c r="L8" s="28"/>
      <c r="M8" s="20"/>
      <c r="N8" s="16"/>
      <c r="O8" s="17"/>
      <c r="P8" s="19"/>
    </row>
    <row r="9" spans="1:16" ht="23.25" customHeight="1" thickTop="1" thickBot="1">
      <c r="A9" s="82"/>
      <c r="B9" s="29"/>
      <c r="C9" s="30"/>
      <c r="D9" s="31"/>
      <c r="E9" s="30"/>
      <c r="F9" s="31"/>
      <c r="G9" s="32"/>
      <c r="H9" s="31"/>
      <c r="I9" s="33"/>
      <c r="J9" s="34"/>
      <c r="K9" s="30"/>
      <c r="L9" s="31"/>
      <c r="M9" s="33"/>
      <c r="N9" s="34"/>
      <c r="O9" s="32"/>
      <c r="P9" s="35"/>
    </row>
    <row r="10" spans="1:16" ht="23.25" customHeight="1">
      <c r="A10" s="70" t="s">
        <v>4</v>
      </c>
      <c r="B10" s="11" t="s">
        <v>5</v>
      </c>
      <c r="C10" s="36" t="s">
        <v>6</v>
      </c>
      <c r="D10" s="13">
        <v>280</v>
      </c>
      <c r="E10" s="36" t="s">
        <v>18</v>
      </c>
      <c r="F10" s="13">
        <v>280</v>
      </c>
      <c r="G10" s="37" t="str">
        <f>G12</f>
        <v>茄汁大滷麵</v>
      </c>
      <c r="H10" s="13">
        <v>320</v>
      </c>
      <c r="I10" s="38" t="s">
        <v>6</v>
      </c>
      <c r="J10" s="11">
        <v>280</v>
      </c>
      <c r="K10" s="36" t="s">
        <v>18</v>
      </c>
      <c r="L10" s="13">
        <v>280</v>
      </c>
      <c r="M10" s="36" t="s">
        <v>18</v>
      </c>
      <c r="N10" s="16">
        <v>280</v>
      </c>
      <c r="O10" s="37" t="s">
        <v>6</v>
      </c>
      <c r="P10" s="22">
        <v>280</v>
      </c>
    </row>
    <row r="11" spans="1:16" ht="23.25" customHeight="1">
      <c r="A11" s="71"/>
      <c r="B11" s="62" t="s">
        <v>19</v>
      </c>
      <c r="C11" s="17"/>
      <c r="D11" s="19"/>
      <c r="E11" s="17"/>
      <c r="F11" s="19"/>
      <c r="G11" s="17"/>
      <c r="H11" s="19"/>
      <c r="I11" s="39"/>
      <c r="J11" s="16"/>
      <c r="K11" s="17"/>
      <c r="L11" s="19"/>
      <c r="M11" s="40"/>
      <c r="N11" s="16"/>
      <c r="O11" s="41"/>
      <c r="P11" s="22"/>
    </row>
    <row r="12" spans="1:16" ht="23.25" customHeight="1">
      <c r="A12" s="71"/>
      <c r="B12" s="16" t="s">
        <v>7</v>
      </c>
      <c r="C12" s="17" t="str">
        <f>[1]香中量單!B15</f>
        <v>鮮味雞排</v>
      </c>
      <c r="D12" s="19">
        <v>195</v>
      </c>
      <c r="E12" s="17" t="str">
        <f>[1]香中量單!B55</f>
        <v>黑胡椒雞片</v>
      </c>
      <c r="F12" s="19">
        <v>185</v>
      </c>
      <c r="G12" s="17" t="str">
        <f>[1]香中量單!B94</f>
        <v>茄汁大滷麵</v>
      </c>
      <c r="H12" s="19">
        <v>320</v>
      </c>
      <c r="I12" s="39" t="str">
        <f>[1]香中量單!B135</f>
        <v>红燒肉片</v>
      </c>
      <c r="J12" s="16">
        <v>80</v>
      </c>
      <c r="K12" s="17" t="str">
        <f>[1]香中量單!B175</f>
        <v>三杯杏鮑菇</v>
      </c>
      <c r="L12" s="19">
        <v>175</v>
      </c>
      <c r="M12" s="20" t="str">
        <f>[1]香中量單!B215</f>
        <v>五香肉燥</v>
      </c>
      <c r="N12" s="16">
        <v>165</v>
      </c>
      <c r="O12" s="17" t="str">
        <f>[1]香中量單!B255</f>
        <v>黑胡椒肉絲</v>
      </c>
      <c r="P12" s="22">
        <v>175</v>
      </c>
    </row>
    <row r="13" spans="1:16" ht="23.25" customHeight="1">
      <c r="A13" s="71"/>
      <c r="B13" s="16" t="s">
        <v>8</v>
      </c>
      <c r="C13" s="17" t="str">
        <f>[1]香中量單!B16</f>
        <v>咖哩洋芋</v>
      </c>
      <c r="D13" s="19">
        <v>85</v>
      </c>
      <c r="E13" s="17" t="str">
        <f>[1]香中量單!B56</f>
        <v>白菜麵泡</v>
      </c>
      <c r="F13" s="19">
        <v>75</v>
      </c>
      <c r="G13" s="17" t="str">
        <f>[1]香中量單!B100</f>
        <v>無錫肉排</v>
      </c>
      <c r="H13" s="19">
        <v>75</v>
      </c>
      <c r="I13" s="39" t="str">
        <f>[1]香中量單!B138</f>
        <v>麻婆豆腐</v>
      </c>
      <c r="J13" s="16">
        <v>65</v>
      </c>
      <c r="K13" s="17" t="str">
        <f>[1]香中量單!B179</f>
        <v>油皮白菜滷</v>
      </c>
      <c r="L13" s="19">
        <v>85</v>
      </c>
      <c r="M13" s="20" t="str">
        <f>[1]香中量單!B217</f>
        <v>筍干燒肉</v>
      </c>
      <c r="N13" s="16">
        <v>60</v>
      </c>
      <c r="O13" s="17" t="str">
        <f>[1]香中量單!B258</f>
        <v>白菜豆腐煲</v>
      </c>
      <c r="P13" s="19">
        <v>75</v>
      </c>
    </row>
    <row r="14" spans="1:16" ht="23.25" customHeight="1">
      <c r="A14" s="71"/>
      <c r="B14" s="16" t="s">
        <v>9</v>
      </c>
      <c r="C14" s="58" t="str">
        <f>E14</f>
        <v>季節蔬菜</v>
      </c>
      <c r="D14" s="19">
        <v>50</v>
      </c>
      <c r="E14" s="17" t="s">
        <v>20</v>
      </c>
      <c r="F14" s="19">
        <v>50</v>
      </c>
      <c r="G14" s="17" t="str">
        <f>E14</f>
        <v>季節蔬菜</v>
      </c>
      <c r="H14" s="19">
        <v>50</v>
      </c>
      <c r="I14" s="17" t="str">
        <f>G14</f>
        <v>季節蔬菜</v>
      </c>
      <c r="J14" s="16">
        <v>50</v>
      </c>
      <c r="K14" s="17" t="str">
        <f>C14</f>
        <v>季節蔬菜</v>
      </c>
      <c r="L14" s="19">
        <v>50</v>
      </c>
      <c r="M14" s="20" t="s">
        <v>10</v>
      </c>
      <c r="N14" s="16">
        <v>50</v>
      </c>
      <c r="O14" s="17" t="s">
        <v>10</v>
      </c>
      <c r="P14" s="22">
        <v>50</v>
      </c>
    </row>
    <row r="15" spans="1:16" ht="23.25" customHeight="1">
      <c r="A15" s="71"/>
      <c r="B15" s="16" t="s">
        <v>11</v>
      </c>
      <c r="C15" s="17" t="str">
        <f>[1]香中量單!B20</f>
        <v>蔬菜蟹絲湯</v>
      </c>
      <c r="D15" s="19">
        <v>35</v>
      </c>
      <c r="E15" s="17" t="str">
        <f>[1]香中量單!B60</f>
        <v>榨菜肉絲湯</v>
      </c>
      <c r="F15" s="19">
        <v>75</v>
      </c>
      <c r="G15" s="17"/>
      <c r="H15" s="19"/>
      <c r="I15" s="39" t="str">
        <f>[1]香中量單!B143</f>
        <v>黃瓜貢丸湯</v>
      </c>
      <c r="J15" s="16">
        <v>30</v>
      </c>
      <c r="K15" s="17" t="str">
        <f>[1]香中量單!B183</f>
        <v>海芽蛋花湯</v>
      </c>
      <c r="L15" s="19">
        <v>75</v>
      </c>
      <c r="M15" s="20" t="s">
        <v>21</v>
      </c>
      <c r="N15" s="16">
        <v>35</v>
      </c>
      <c r="O15" s="17" t="str">
        <f>[1]香中量單!B263</f>
        <v>蘿蔔貢丸湯</v>
      </c>
      <c r="P15" s="22">
        <v>30</v>
      </c>
    </row>
    <row r="16" spans="1:16" ht="23.25" customHeight="1">
      <c r="A16" s="71"/>
      <c r="B16" s="16"/>
      <c r="C16" s="17"/>
      <c r="D16" s="19"/>
      <c r="E16" s="17"/>
      <c r="F16" s="19"/>
      <c r="G16" s="17"/>
      <c r="H16" s="19"/>
      <c r="I16" s="20"/>
      <c r="J16" s="16"/>
      <c r="K16" s="17"/>
      <c r="L16" s="42"/>
      <c r="M16" s="20"/>
      <c r="N16" s="16"/>
      <c r="O16" s="17"/>
      <c r="P16" s="22"/>
    </row>
    <row r="17" spans="1:16" ht="23.25" customHeight="1" thickBot="1">
      <c r="A17" s="72"/>
      <c r="B17" s="43"/>
      <c r="C17" s="44"/>
      <c r="D17" s="31"/>
      <c r="E17" s="44"/>
      <c r="F17" s="31"/>
      <c r="G17" s="44"/>
      <c r="H17" s="31"/>
      <c r="I17" s="45" t="s">
        <v>13</v>
      </c>
      <c r="J17" s="29"/>
      <c r="K17" s="32"/>
      <c r="L17" s="46"/>
      <c r="M17" s="45"/>
      <c r="N17" s="43"/>
      <c r="O17" s="32"/>
      <c r="P17" s="47"/>
    </row>
    <row r="18" spans="1:16" ht="23.25" customHeight="1">
      <c r="A18" s="70" t="s">
        <v>12</v>
      </c>
      <c r="B18" s="48" t="s">
        <v>5</v>
      </c>
      <c r="C18" s="36" t="s">
        <v>6</v>
      </c>
      <c r="D18" s="13">
        <v>280</v>
      </c>
      <c r="E18" s="36" t="s">
        <v>6</v>
      </c>
      <c r="F18" s="13">
        <v>280</v>
      </c>
      <c r="G18" s="36" t="str">
        <f>E18</f>
        <v>白飯</v>
      </c>
      <c r="H18" s="13">
        <v>280</v>
      </c>
      <c r="I18" s="49" t="s">
        <v>6</v>
      </c>
      <c r="J18" s="11">
        <v>280</v>
      </c>
      <c r="K18" s="36" t="s">
        <v>6</v>
      </c>
      <c r="L18" s="13">
        <v>280</v>
      </c>
      <c r="M18" s="38" t="s">
        <v>6</v>
      </c>
      <c r="N18" s="11">
        <v>280</v>
      </c>
      <c r="O18" s="37" t="s">
        <v>6</v>
      </c>
      <c r="P18" s="13">
        <v>280</v>
      </c>
    </row>
    <row r="19" spans="1:16" ht="23.25" customHeight="1">
      <c r="A19" s="71"/>
      <c r="B19" s="62" t="s">
        <v>22</v>
      </c>
      <c r="C19" s="17"/>
      <c r="D19" s="19"/>
      <c r="E19" s="17"/>
      <c r="F19" s="19"/>
      <c r="G19" s="17"/>
      <c r="H19" s="19"/>
      <c r="I19" s="20"/>
      <c r="J19" s="16"/>
      <c r="K19" s="17"/>
      <c r="L19" s="19"/>
      <c r="M19" s="20"/>
      <c r="N19" s="16"/>
      <c r="O19" s="50"/>
      <c r="P19" s="22"/>
    </row>
    <row r="20" spans="1:16" ht="23.25" customHeight="1">
      <c r="A20" s="71"/>
      <c r="B20" s="16" t="s">
        <v>7</v>
      </c>
      <c r="C20" s="17" t="str">
        <f>[1]香中量單!B30</f>
        <v>黑胡椒魚柳</v>
      </c>
      <c r="D20" s="19">
        <v>165</v>
      </c>
      <c r="E20" s="17" t="str">
        <f>[1]香中量單!B68</f>
        <v>中式腸段</v>
      </c>
      <c r="F20" s="19">
        <v>175</v>
      </c>
      <c r="G20" s="17" t="str">
        <f>[1]香中量單!B108</f>
        <v>脆皮雞腿</v>
      </c>
      <c r="H20" s="19">
        <v>165</v>
      </c>
      <c r="I20" s="20" t="str">
        <f>[1]香中量單!B148</f>
        <v>椒香魷魚排</v>
      </c>
      <c r="J20" s="16">
        <v>80</v>
      </c>
      <c r="K20" s="17" t="str">
        <f>[1]香中量單!B188</f>
        <v>紅燒豆腐</v>
      </c>
      <c r="L20" s="19">
        <v>165</v>
      </c>
      <c r="M20" s="20" t="str">
        <f>[1]香中量單!B228</f>
        <v>御廚魚排</v>
      </c>
      <c r="N20" s="16">
        <v>160</v>
      </c>
      <c r="O20" s="63" t="str">
        <f>[1]香中量單!B268</f>
        <v>回鍋肉片</v>
      </c>
      <c r="P20" s="22">
        <v>165</v>
      </c>
    </row>
    <row r="21" spans="1:16" ht="23.25" customHeight="1">
      <c r="A21" s="71"/>
      <c r="B21" s="16" t="s">
        <v>8</v>
      </c>
      <c r="C21" s="64" t="str">
        <f>[1]香中量單!B33</f>
        <v>蔥爆肉絲</v>
      </c>
      <c r="D21" s="61">
        <v>110</v>
      </c>
      <c r="E21" s="17" t="str">
        <f>[1]香中量單!B69</f>
        <v>三色玉米</v>
      </c>
      <c r="F21" s="19">
        <v>75</v>
      </c>
      <c r="G21" s="17" t="str">
        <f>[1]香中量單!B109</f>
        <v>酸菜筍干</v>
      </c>
      <c r="H21" s="19">
        <v>75</v>
      </c>
      <c r="I21" s="20" t="str">
        <f>[1]香中量單!B150</f>
        <v>冬瓜燒肉末</v>
      </c>
      <c r="J21" s="16">
        <v>70</v>
      </c>
      <c r="K21" s="17" t="str">
        <f>[1]香中量單!B190</f>
        <v>三色腿丁炒蛋</v>
      </c>
      <c r="L21" s="19">
        <v>75</v>
      </c>
      <c r="M21" s="20" t="str">
        <f>[1]香中量單!B230</f>
        <v>刺瓜肉片</v>
      </c>
      <c r="N21" s="16">
        <v>95</v>
      </c>
      <c r="O21" s="17" t="str">
        <f>[1]香中量單!B271</f>
        <v>椒香鮮味</v>
      </c>
      <c r="P21" s="22">
        <v>60</v>
      </c>
    </row>
    <row r="22" spans="1:16" ht="23.25" customHeight="1">
      <c r="A22" s="71"/>
      <c r="B22" s="16" t="s">
        <v>9</v>
      </c>
      <c r="C22" s="58" t="s">
        <v>10</v>
      </c>
      <c r="D22" s="19">
        <v>50</v>
      </c>
      <c r="E22" s="17" t="s">
        <v>10</v>
      </c>
      <c r="F22" s="19">
        <v>50</v>
      </c>
      <c r="G22" s="17" t="s">
        <v>10</v>
      </c>
      <c r="H22" s="19">
        <v>50</v>
      </c>
      <c r="I22" s="20" t="s">
        <v>10</v>
      </c>
      <c r="J22" s="16">
        <v>50</v>
      </c>
      <c r="K22" s="17" t="s">
        <v>10</v>
      </c>
      <c r="L22" s="19">
        <v>50</v>
      </c>
      <c r="M22" s="20" t="s">
        <v>10</v>
      </c>
      <c r="N22" s="16">
        <v>50</v>
      </c>
      <c r="O22" s="17" t="s">
        <v>10</v>
      </c>
      <c r="P22" s="22">
        <v>50</v>
      </c>
    </row>
    <row r="23" spans="1:16" ht="23.25" customHeight="1">
      <c r="A23" s="71"/>
      <c r="B23" s="16" t="s">
        <v>11</v>
      </c>
      <c r="C23" s="17" t="s">
        <v>23</v>
      </c>
      <c r="D23" s="19">
        <v>35</v>
      </c>
      <c r="E23" s="17" t="str">
        <f>[1]香中量單!B73</f>
        <v>蘿蔔魚丸湯</v>
      </c>
      <c r="F23" s="19">
        <v>30</v>
      </c>
      <c r="G23" s="17" t="str">
        <f>[1]香中量單!B113</f>
        <v>豆腐海芽湯</v>
      </c>
      <c r="H23" s="19">
        <v>60</v>
      </c>
      <c r="I23" s="20" t="str">
        <f>[1]香中量單!B154</f>
        <v>榨菜肉絲</v>
      </c>
      <c r="J23" s="16">
        <v>35</v>
      </c>
      <c r="K23" s="17" t="str">
        <f>[1]香中量單!B195</f>
        <v>酸菜竹筍湯</v>
      </c>
      <c r="L23" s="19">
        <v>30</v>
      </c>
      <c r="M23" s="20" t="s">
        <v>24</v>
      </c>
      <c r="N23" s="16">
        <v>30</v>
      </c>
      <c r="O23" s="17" t="s">
        <v>25</v>
      </c>
      <c r="P23" s="22">
        <v>35</v>
      </c>
    </row>
    <row r="24" spans="1:16" ht="23.25" customHeight="1" thickBot="1">
      <c r="A24" s="72"/>
      <c r="B24" s="43"/>
      <c r="C24" s="32"/>
      <c r="D24" s="31"/>
      <c r="E24" s="32"/>
      <c r="F24" s="31"/>
      <c r="G24" s="32"/>
      <c r="H24" s="31"/>
      <c r="I24" s="45"/>
      <c r="J24" s="34"/>
      <c r="K24" s="32"/>
      <c r="L24" s="46"/>
      <c r="M24" s="45"/>
      <c r="N24" s="29"/>
      <c r="O24" s="32"/>
      <c r="P24" s="35"/>
    </row>
    <row r="25" spans="1:16" ht="30.75" customHeight="1">
      <c r="A25" s="73" t="s">
        <v>26</v>
      </c>
      <c r="B25" s="74"/>
      <c r="C25" s="74"/>
      <c r="D25" s="74"/>
      <c r="E25" s="74"/>
      <c r="F25" s="74"/>
      <c r="G25" s="74"/>
      <c r="H25" s="75" t="s">
        <v>27</v>
      </c>
      <c r="I25" s="76"/>
      <c r="J25" s="76"/>
      <c r="K25" s="76"/>
      <c r="L25" s="77" t="s">
        <v>28</v>
      </c>
      <c r="M25" s="78"/>
      <c r="N25" s="78"/>
      <c r="O25" s="78"/>
      <c r="P25" s="78"/>
    </row>
    <row r="26" spans="1:16" ht="19.8">
      <c r="A26" s="1"/>
      <c r="B26" s="1"/>
      <c r="C26" s="51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1"/>
    </row>
    <row r="27" spans="1:16" ht="19.8">
      <c r="A27" s="1"/>
      <c r="B27" s="1"/>
      <c r="C27" s="51"/>
      <c r="D27" s="51"/>
      <c r="E27" s="53"/>
      <c r="F27" s="53"/>
      <c r="G27" s="1"/>
      <c r="H27" s="2"/>
      <c r="I27" s="1"/>
      <c r="J27" s="1"/>
      <c r="K27" s="1"/>
      <c r="L27" s="1"/>
      <c r="M27" s="53"/>
      <c r="N27" s="53"/>
      <c r="O27" s="53"/>
      <c r="P27" s="1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2" type="noConversion"/>
  <printOptions horizontalCentered="1" verticalCentered="1"/>
  <pageMargins left="0" right="0" top="0" bottom="0" header="0.31496062992125984" footer="0.31496062992125984"/>
  <pageSetup paperSize="9" scale="99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2025-06-09T03:14:08Z</cp:lastPrinted>
  <dcterms:created xsi:type="dcterms:W3CDTF">2021-03-12T11:59:10Z</dcterms:created>
  <dcterms:modified xsi:type="dcterms:W3CDTF">2025-06-09T03:14:54Z</dcterms:modified>
</cp:coreProperties>
</file>