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7B80570-5BD9-40BB-899D-DD1225842BF1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香園" sheetId="2" r:id="rId1"/>
    <sheet name="工作表2" sheetId="1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23" i="2" l="1"/>
  <c r="E23" i="2"/>
  <c r="C23" i="2"/>
  <c r="O21" i="2"/>
  <c r="M21" i="2"/>
  <c r="K21" i="2"/>
  <c r="I21" i="2"/>
  <c r="G21" i="2"/>
  <c r="E21" i="2"/>
  <c r="C21" i="2"/>
  <c r="O20" i="2"/>
  <c r="M20" i="2"/>
  <c r="K20" i="2"/>
  <c r="I20" i="2"/>
  <c r="G20" i="2"/>
  <c r="E20" i="2"/>
  <c r="C20" i="2"/>
  <c r="M15" i="2"/>
  <c r="K15" i="2"/>
  <c r="G15" i="2"/>
  <c r="E15" i="2"/>
  <c r="M14" i="2"/>
  <c r="O13" i="2"/>
  <c r="M13" i="2"/>
  <c r="K13" i="2"/>
  <c r="I13" i="2"/>
  <c r="G13" i="2"/>
  <c r="E13" i="2"/>
  <c r="C13" i="2"/>
  <c r="O12" i="2"/>
  <c r="M12" i="2"/>
  <c r="K12" i="2"/>
  <c r="I12" i="2"/>
  <c r="G12" i="2"/>
  <c r="E12" i="2"/>
  <c r="C12" i="2"/>
  <c r="M10" i="2"/>
  <c r="G7" i="2"/>
  <c r="O6" i="2"/>
  <c r="I6" i="2"/>
  <c r="G6" i="2"/>
  <c r="E6" i="2"/>
  <c r="O5" i="2"/>
  <c r="M5" i="2"/>
  <c r="K5" i="2"/>
  <c r="I5" i="2"/>
  <c r="G5" i="2"/>
  <c r="E5" i="2"/>
  <c r="C5" i="2"/>
  <c r="E3" i="2"/>
  <c r="G3" i="2" s="1"/>
  <c r="I3" i="2" s="1"/>
  <c r="K3" i="2" s="1"/>
  <c r="M3" i="2" s="1"/>
  <c r="O3" i="2" s="1"/>
</calcChain>
</file>

<file path=xl/sharedStrings.xml><?xml version="1.0" encoding="utf-8"?>
<sst xmlns="http://schemas.openxmlformats.org/spreadsheetml/2006/main" count="66" uniqueCount="32">
  <si>
    <t>香園教養院週菜單</t>
  </si>
  <si>
    <t>餐別</t>
  </si>
  <si>
    <t>熱量</t>
  </si>
  <si>
    <t>早餐</t>
  </si>
  <si>
    <t>主食</t>
  </si>
  <si>
    <t>午餐</t>
  </si>
  <si>
    <t>白飯</t>
  </si>
  <si>
    <t>主菜</t>
  </si>
  <si>
    <t>副菜</t>
  </si>
  <si>
    <t>青菜</t>
  </si>
  <si>
    <t>季節蔬菜</t>
  </si>
  <si>
    <t>湯</t>
  </si>
  <si>
    <t>晚餐</t>
  </si>
  <si>
    <t xml:space="preserve"> </t>
  </si>
  <si>
    <t>～～～ 粒粒米食點點我心  寰宇食品真心關懷  祝您用餐愉快 ～～～</t>
  </si>
  <si>
    <t>日期</t>
  </si>
  <si>
    <t>星期</t>
  </si>
  <si>
    <t>配菜</t>
  </si>
  <si>
    <t>特餐</t>
  </si>
  <si>
    <t>特殊</t>
  </si>
  <si>
    <t>*配合愛心人士捐物使用,菜單以當天出餐菜色為主*</t>
  </si>
  <si>
    <t>~~~ 豬肉產地來源:臺灣 ~~~</t>
  </si>
  <si>
    <r>
      <rPr>
        <sz val="14"/>
        <rFont val="標楷體"/>
        <family val="4"/>
        <charset val="136"/>
      </rPr>
      <t xml:space="preserve"> 寰宇國際食品限公司 (</t>
    </r>
    <r>
      <rPr>
        <sz val="12"/>
        <rFont val="標楷體"/>
        <family val="4"/>
        <charset val="136"/>
      </rPr>
      <t>營養師 張慈軒)</t>
    </r>
  </si>
  <si>
    <t>養生飯</t>
  </si>
  <si>
    <t xml:space="preserve"> 炒麵</t>
    <phoneticPr fontId="8" type="noConversion"/>
  </si>
  <si>
    <t>海芽味噌湯</t>
    <phoneticPr fontId="8" type="noConversion"/>
  </si>
  <si>
    <t>冬瓜貢丸湯</t>
    <phoneticPr fontId="8" type="noConversion"/>
  </si>
  <si>
    <t>酸菜竹筍湯</t>
    <phoneticPr fontId="8" type="noConversion"/>
  </si>
  <si>
    <t>白菜雞絲湯</t>
    <phoneticPr fontId="8" type="noConversion"/>
  </si>
  <si>
    <t>蔬鮮菇湯</t>
    <phoneticPr fontId="8" type="noConversion"/>
  </si>
  <si>
    <t>竹筍肉片湯</t>
    <phoneticPr fontId="8" type="noConversion"/>
  </si>
  <si>
    <t>玉菜菇菇湯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</si>
</sst>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4]aaaa;@"/>
    <numFmt numFmtId="177" formatCode="0&quot;kcal&quot;"/>
  </numFmts>
  <fonts count="11">
    <font>
      <sz val="12"/>
      <color rgb="FF000000"/>
      <name val="新細明體"/>
      <family val="2"/>
      <charset val="136"/>
    </font>
    <font>
      <sz val="12"/>
      <name val="新細明體"/>
      <family val="1"/>
      <charset val="136"/>
    </font>
    <font>
      <b/>
      <sz val="28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9"/>
      <name val="標楷體"/>
      <family val="4"/>
      <charset val="136"/>
    </font>
    <font>
      <sz val="9"/>
      <name val="新細明體"/>
      <family val="2"/>
      <charset val="136"/>
    </font>
    <font>
      <sz val="12"/>
      <color rgb="FF000000"/>
      <name val="標楷體"/>
      <family val="4"/>
      <charset val="136"/>
    </font>
    <font>
      <sz val="16"/>
      <color rgb="FFFF0000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  <fill>
      <patternFill patternType="solid">
        <fgColor rgb="FFFFFF00"/>
        <bgColor rgb="FFFFFF00"/>
      </patternFill>
    </fill>
  </fills>
  <borders count="4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78">
    <xf numFmtId="0" fontId="0" fillId="0" borderId="0" xfId="0">
      <alignment vertical="center"/>
    </xf>
    <xf numFmtId="176" fontId="5" fillId="0" borderId="3" xfId="1" applyNumberFormat="1" applyFont="1" applyBorder="1" applyAlignment="1">
      <alignment horizontal="center" vertical="center" shrinkToFit="1"/>
    </xf>
    <xf numFmtId="176" fontId="5" fillId="0" borderId="4" xfId="1" applyNumberFormat="1" applyFont="1" applyBorder="1" applyAlignment="1">
      <alignment horizontal="center" vertical="center" shrinkToFit="1"/>
    </xf>
    <xf numFmtId="176" fontId="5" fillId="0" borderId="5" xfId="1" applyNumberFormat="1" applyFont="1" applyBorder="1" applyAlignment="1">
      <alignment horizontal="center" vertical="center" shrinkToFit="1"/>
    </xf>
    <xf numFmtId="176" fontId="5" fillId="0" borderId="6" xfId="1" applyNumberFormat="1" applyFont="1" applyBorder="1" applyAlignment="1">
      <alignment horizontal="center" vertical="center" shrinkToFit="1"/>
    </xf>
    <xf numFmtId="176" fontId="5" fillId="0" borderId="7" xfId="1" applyNumberFormat="1" applyFont="1" applyBorder="1" applyAlignment="1">
      <alignment horizontal="center" vertical="center" shrinkToFit="1"/>
    </xf>
    <xf numFmtId="176" fontId="5" fillId="0" borderId="8" xfId="1" applyNumberFormat="1" applyFont="1" applyBorder="1" applyAlignment="1">
      <alignment horizontal="center" vertical="center" shrinkToFit="1"/>
    </xf>
    <xf numFmtId="176" fontId="5" fillId="0" borderId="9" xfId="1" applyNumberFormat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5" fillId="0" borderId="25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 shrinkToFit="1"/>
    </xf>
    <xf numFmtId="0" fontId="5" fillId="0" borderId="29" xfId="1" applyFont="1" applyBorder="1" applyAlignment="1">
      <alignment horizontal="center" vertical="center" shrinkToFit="1"/>
    </xf>
    <xf numFmtId="177" fontId="5" fillId="0" borderId="30" xfId="1" applyNumberFormat="1" applyFont="1" applyBorder="1" applyAlignment="1">
      <alignment horizontal="center" vertical="center" shrinkToFit="1"/>
    </xf>
    <xf numFmtId="177" fontId="5" fillId="0" borderId="11" xfId="1" applyNumberFormat="1" applyFont="1" applyBorder="1" applyAlignment="1">
      <alignment horizontal="center" vertical="center" shrinkToFit="1"/>
    </xf>
    <xf numFmtId="177" fontId="5" fillId="0" borderId="12" xfId="1" applyNumberFormat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shrinkToFit="1"/>
    </xf>
    <xf numFmtId="0" fontId="5" fillId="0" borderId="17" xfId="1" applyFont="1" applyBorder="1" applyAlignment="1">
      <alignment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31" xfId="1" applyFont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center" shrinkToFit="1"/>
    </xf>
    <xf numFmtId="0" fontId="5" fillId="0" borderId="33" xfId="1" applyFont="1" applyBorder="1" applyAlignment="1">
      <alignment horizontal="center" vertical="center" shrinkToFit="1"/>
    </xf>
    <xf numFmtId="0" fontId="5" fillId="0" borderId="34" xfId="1" applyFont="1" applyBorder="1" applyAlignment="1">
      <alignment horizontal="center" vertical="center" shrinkToFit="1"/>
    </xf>
    <xf numFmtId="177" fontId="5" fillId="0" borderId="35" xfId="1" applyNumberFormat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14" fontId="5" fillId="0" borderId="0" xfId="1" applyNumberFormat="1" applyFont="1" applyAlignment="1">
      <alignment horizontal="center" vertical="center"/>
    </xf>
    <xf numFmtId="0" fontId="4" fillId="0" borderId="0" xfId="1" applyFont="1"/>
    <xf numFmtId="0" fontId="7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177" fontId="5" fillId="0" borderId="18" xfId="1" applyNumberFormat="1" applyFont="1" applyBorder="1" applyAlignment="1">
      <alignment horizontal="center" vertical="center" shrinkToFit="1"/>
    </xf>
    <xf numFmtId="0" fontId="5" fillId="0" borderId="36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shrinkToFit="1"/>
    </xf>
    <xf numFmtId="0" fontId="5" fillId="0" borderId="37" xfId="1" applyFont="1" applyBorder="1" applyAlignment="1">
      <alignment horizontal="center" vertical="center" shrinkToFit="1"/>
    </xf>
    <xf numFmtId="0" fontId="9" fillId="0" borderId="0" xfId="0" applyFont="1">
      <alignment vertical="center"/>
    </xf>
    <xf numFmtId="14" fontId="5" fillId="2" borderId="2" xfId="1" applyNumberFormat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 shrinkToFit="1"/>
    </xf>
    <xf numFmtId="0" fontId="5" fillId="3" borderId="2" xfId="1" applyFont="1" applyFill="1" applyBorder="1" applyAlignment="1">
      <alignment horizontal="center" vertical="center" shrinkToFit="1"/>
    </xf>
    <xf numFmtId="0" fontId="5" fillId="3" borderId="15" xfId="1" applyFont="1" applyFill="1" applyBorder="1" applyAlignment="1">
      <alignment horizontal="center" vertical="center" shrinkToFit="1"/>
    </xf>
    <xf numFmtId="0" fontId="5" fillId="3" borderId="16" xfId="1" applyFont="1" applyFill="1" applyBorder="1" applyAlignment="1">
      <alignment horizontal="center" vertical="center" shrinkToFit="1"/>
    </xf>
    <xf numFmtId="0" fontId="5" fillId="3" borderId="6" xfId="1" applyFont="1" applyFill="1" applyBorder="1" applyAlignment="1">
      <alignment horizontal="center" vertical="center" shrinkToFit="1"/>
    </xf>
    <xf numFmtId="0" fontId="5" fillId="3" borderId="17" xfId="1" applyFont="1" applyFill="1" applyBorder="1" applyAlignment="1">
      <alignment horizontal="center" vertical="center" shrinkToFit="1"/>
    </xf>
    <xf numFmtId="0" fontId="5" fillId="4" borderId="14" xfId="1" applyFont="1" applyFill="1" applyBorder="1" applyAlignment="1">
      <alignment horizontal="center" vertical="center" shrinkToFit="1"/>
    </xf>
    <xf numFmtId="0" fontId="5" fillId="3" borderId="0" xfId="1" applyFont="1" applyFill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2" fillId="0" borderId="1" xfId="1" applyFont="1" applyBorder="1" applyAlignment="1">
      <alignment horizontal="center" vertical="center" shrinkToFit="1"/>
    </xf>
    <xf numFmtId="0" fontId="3" fillId="0" borderId="38" xfId="1" applyFont="1" applyBorder="1" applyAlignment="1">
      <alignment horizontal="center" vertical="center" shrinkToFit="1"/>
    </xf>
    <xf numFmtId="14" fontId="4" fillId="0" borderId="39" xfId="1" applyNumberFormat="1" applyFont="1" applyBorder="1" applyAlignment="1">
      <alignment horizontal="center" vertical="center" textRotation="255"/>
    </xf>
    <xf numFmtId="14" fontId="5" fillId="2" borderId="40" xfId="1" applyNumberFormat="1" applyFont="1" applyFill="1" applyBorder="1" applyAlignment="1">
      <alignment horizontal="center" vertical="center" shrinkToFit="1"/>
    </xf>
    <xf numFmtId="14" fontId="5" fillId="2" borderId="41" xfId="1" applyNumberFormat="1" applyFont="1" applyFill="1" applyBorder="1" applyAlignment="1">
      <alignment horizontal="center" vertical="center" shrinkToFit="1"/>
    </xf>
    <xf numFmtId="0" fontId="4" fillId="0" borderId="34" xfId="1" applyFont="1" applyBorder="1" applyAlignment="1">
      <alignment horizontal="center" vertical="center"/>
    </xf>
    <xf numFmtId="0" fontId="5" fillId="0" borderId="39" xfId="1" applyFont="1" applyBorder="1" applyAlignment="1">
      <alignment horizontal="center" vertical="center" textRotation="255" shrinkToFit="1"/>
    </xf>
    <xf numFmtId="0" fontId="4" fillId="0" borderId="34" xfId="1" applyFont="1" applyBorder="1" applyAlignment="1">
      <alignment horizontal="left" vertical="center"/>
    </xf>
    <xf numFmtId="0" fontId="3" fillId="0" borderId="34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 shrinkToFit="1"/>
    </xf>
    <xf numFmtId="177" fontId="10" fillId="0" borderId="12" xfId="1" applyNumberFormat="1" applyFont="1" applyBorder="1" applyAlignment="1">
      <alignment horizontal="center" vertical="center" shrinkToFit="1"/>
    </xf>
    <xf numFmtId="177" fontId="5" fillId="0" borderId="3" xfId="1" applyNumberFormat="1" applyFont="1" applyBorder="1" applyAlignment="1">
      <alignment horizontal="center" vertical="center" shrinkToFit="1"/>
    </xf>
    <xf numFmtId="177" fontId="5" fillId="0" borderId="15" xfId="1" applyNumberFormat="1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</cellXfs>
  <cellStyles count="3">
    <cellStyle name="一般" xfId="0" builtinId="0"/>
    <cellStyle name="一般 2" xfId="1" xr:uid="{00000000-0005-0000-0000-000006000000}"/>
    <cellStyle name="一般 2 2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39321;&#20013;113-0401-0407-3.xlsx" TargetMode="External"/><Relationship Id="rId1" Type="http://schemas.openxmlformats.org/officeDocument/2006/relationships/externalLinkPath" Target="&#39321;&#20013;113-0401-0407-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香園"/>
      <sheetName val="香中量單"/>
      <sheetName val="工作表1"/>
    </sheetNames>
    <sheetDataSet>
      <sheetData sheetId="0"/>
      <sheetData sheetId="1">
        <row r="5">
          <cell r="B5" t="str">
            <v>沙茶肉絲炒麵</v>
          </cell>
        </row>
        <row r="15">
          <cell r="B15" t="str">
            <v>金禧豬排</v>
          </cell>
        </row>
        <row r="17">
          <cell r="B17" t="str">
            <v>香滷蘿蔔</v>
          </cell>
        </row>
        <row r="29">
          <cell r="B29" t="str">
            <v>枸杞燉雞</v>
          </cell>
        </row>
        <row r="32">
          <cell r="B32" t="str">
            <v>青瓜鮮味</v>
          </cell>
        </row>
        <row r="36">
          <cell r="B36" t="str">
            <v>榨菜肉絲湯</v>
          </cell>
        </row>
        <row r="46">
          <cell r="B46" t="str">
            <v>肉絲蛋炒飯</v>
          </cell>
        </row>
        <row r="51">
          <cell r="B51" t="str">
            <v>蘿蔔貢丸湯</v>
          </cell>
        </row>
        <row r="56">
          <cell r="B56" t="str">
            <v>紅燒雞腿</v>
          </cell>
        </row>
        <row r="58">
          <cell r="B58" t="str">
            <v>三色肉末</v>
          </cell>
        </row>
        <row r="63">
          <cell r="B63" t="str">
            <v>紅豆湯</v>
          </cell>
        </row>
        <row r="69">
          <cell r="B69" t="str">
            <v>回鍋肉</v>
          </cell>
        </row>
        <row r="72">
          <cell r="B72" t="str">
            <v>青花培根</v>
          </cell>
        </row>
        <row r="78">
          <cell r="B78" t="str">
            <v>木瓜枸杞湯</v>
          </cell>
        </row>
        <row r="84">
          <cell r="B84" t="str">
            <v>白稀飯</v>
          </cell>
        </row>
        <row r="85">
          <cell r="B85" t="str">
            <v>素肉鬆</v>
          </cell>
        </row>
        <row r="86">
          <cell r="B86" t="str">
            <v>五香麵筋</v>
          </cell>
        </row>
        <row r="94">
          <cell r="B94" t="str">
            <v>香菇肉絲炒麵</v>
          </cell>
        </row>
        <row r="95">
          <cell r="B95" t="str">
            <v>脆酥雞排</v>
          </cell>
        </row>
        <row r="101">
          <cell r="B101" t="str">
            <v>結菜貢丸湯</v>
          </cell>
        </row>
        <row r="108">
          <cell r="B108" t="str">
            <v>紅燒肉丁</v>
          </cell>
        </row>
        <row r="112">
          <cell r="B112" t="str">
            <v>青瓜燴诲鲜</v>
          </cell>
        </row>
        <row r="124">
          <cell r="B124" t="str">
            <v>麥芽五穀漿</v>
          </cell>
        </row>
        <row r="126">
          <cell r="B126" t="str">
            <v>香園麵包</v>
          </cell>
        </row>
        <row r="134">
          <cell r="B134" t="str">
            <v>照燒雞塊</v>
          </cell>
        </row>
        <row r="135">
          <cell r="B135" t="str">
            <v>柴魚玉菜</v>
          </cell>
        </row>
        <row r="147">
          <cell r="B147" t="str">
            <v>香蒜香腸</v>
          </cell>
        </row>
        <row r="149">
          <cell r="B149" t="str">
            <v>白菜麵線</v>
          </cell>
        </row>
        <row r="163">
          <cell r="B163" t="str">
            <v>麻香肉絲炒麵</v>
          </cell>
        </row>
        <row r="173">
          <cell r="B173" t="str">
            <v>五香百頁豆腐</v>
          </cell>
        </row>
        <row r="175">
          <cell r="B175" t="str">
            <v>白菜燴菇菇</v>
          </cell>
        </row>
        <row r="180">
          <cell r="B180" t="str">
            <v>冬瓜素羹湯</v>
          </cell>
        </row>
        <row r="186">
          <cell r="B186" t="str">
            <v>醬燒豆皮</v>
          </cell>
        </row>
        <row r="189">
          <cell r="B189" t="str">
            <v>銀芽三絲</v>
          </cell>
        </row>
        <row r="202">
          <cell r="B202" t="str">
            <v>鲜肉絲炒米粉</v>
          </cell>
        </row>
        <row r="212">
          <cell r="B212" t="str">
            <v>蒜香雞堡</v>
          </cell>
        </row>
        <row r="213">
          <cell r="B213" t="str">
            <v>三色玉米</v>
          </cell>
        </row>
        <row r="218">
          <cell r="B218" t="str">
            <v>海芽豆腐湯</v>
          </cell>
        </row>
        <row r="225">
          <cell r="B225" t="str">
            <v>洋蔥肉片</v>
          </cell>
        </row>
        <row r="228">
          <cell r="B228" t="str">
            <v>玉菜粉絲</v>
          </cell>
        </row>
        <row r="233">
          <cell r="B233" t="str">
            <v>蘿蔔丸子湯</v>
          </cell>
        </row>
        <row r="241">
          <cell r="B241" t="str">
            <v>三色瘦肉粥</v>
          </cell>
        </row>
        <row r="245">
          <cell r="B245" t="str">
            <v>黑糖饅頭</v>
          </cell>
        </row>
        <row r="251">
          <cell r="B251" t="str">
            <v>香酥魚排</v>
          </cell>
        </row>
        <row r="252">
          <cell r="B252" t="str">
            <v>紅燒肉丁</v>
          </cell>
        </row>
        <row r="264">
          <cell r="B264" t="str">
            <v>鍋燒油腐肉丁</v>
          </cell>
        </row>
        <row r="267">
          <cell r="B267" t="str">
            <v>綠瓜肉片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27"/>
  <sheetViews>
    <sheetView tabSelected="1" topLeftCell="A4" zoomScaleNormal="100" workbookViewId="0">
      <selection activeCell="G14" sqref="G14"/>
    </sheetView>
  </sheetViews>
  <sheetFormatPr defaultColWidth="9" defaultRowHeight="16.5"/>
  <cols>
    <col min="1" max="1" width="4" style="53" customWidth="1"/>
    <col min="2" max="2" width="7.875" style="53" customWidth="1"/>
    <col min="3" max="3" width="13" style="53" customWidth="1"/>
    <col min="4" max="4" width="6" style="53" customWidth="1"/>
    <col min="5" max="5" width="13" style="53" customWidth="1"/>
    <col min="6" max="6" width="6" style="53" customWidth="1"/>
    <col min="7" max="7" width="13" style="53" customWidth="1"/>
    <col min="8" max="8" width="6" style="63" customWidth="1"/>
    <col min="9" max="9" width="13" style="53" customWidth="1"/>
    <col min="10" max="10" width="6" style="53" customWidth="1"/>
    <col min="11" max="11" width="13" style="53" customWidth="1"/>
    <col min="12" max="12" width="6" style="53" customWidth="1"/>
    <col min="13" max="13" width="13" style="53" customWidth="1"/>
    <col min="14" max="14" width="6" style="53" customWidth="1"/>
    <col min="15" max="15" width="13" style="53" customWidth="1"/>
    <col min="16" max="16" width="6" style="53" customWidth="1"/>
    <col min="17" max="1024" width="9" style="53"/>
  </cols>
  <sheetData>
    <row r="1" spans="1:18" ht="39" thickBot="1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spans="1:18" ht="23.25" customHeight="1" thickBot="1">
      <c r="A2" s="65" t="s">
        <v>14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1:18" ht="23.25" customHeight="1" thickBot="1">
      <c r="A3" s="66" t="s">
        <v>1</v>
      </c>
      <c r="B3" s="54" t="s">
        <v>15</v>
      </c>
      <c r="C3" s="67">
        <v>45383</v>
      </c>
      <c r="D3" s="67"/>
      <c r="E3" s="68">
        <f>C3+1</f>
        <v>45384</v>
      </c>
      <c r="F3" s="68"/>
      <c r="G3" s="68">
        <f>E3+1</f>
        <v>45385</v>
      </c>
      <c r="H3" s="68"/>
      <c r="I3" s="68">
        <f>G3+1</f>
        <v>45386</v>
      </c>
      <c r="J3" s="68"/>
      <c r="K3" s="68">
        <f>I3+1</f>
        <v>45387</v>
      </c>
      <c r="L3" s="68"/>
      <c r="M3" s="68">
        <f>K3+1</f>
        <v>45388</v>
      </c>
      <c r="N3" s="68"/>
      <c r="O3" s="68">
        <f>M3+1</f>
        <v>45389</v>
      </c>
      <c r="P3" s="68"/>
    </row>
    <row r="4" spans="1:18" ht="23.25" customHeight="1" thickBot="1">
      <c r="A4" s="66"/>
      <c r="B4" s="45" t="s">
        <v>16</v>
      </c>
      <c r="C4" s="1">
        <v>44256</v>
      </c>
      <c r="D4" s="2" t="s">
        <v>2</v>
      </c>
      <c r="E4" s="3">
        <v>44257</v>
      </c>
      <c r="F4" s="4" t="s">
        <v>2</v>
      </c>
      <c r="G4" s="1">
        <v>44258</v>
      </c>
      <c r="H4" s="2" t="s">
        <v>2</v>
      </c>
      <c r="I4" s="1">
        <v>44259</v>
      </c>
      <c r="J4" s="2" t="s">
        <v>2</v>
      </c>
      <c r="K4" s="3">
        <v>44260</v>
      </c>
      <c r="L4" s="4" t="s">
        <v>2</v>
      </c>
      <c r="M4" s="5">
        <v>44261</v>
      </c>
      <c r="N4" s="6" t="s">
        <v>2</v>
      </c>
      <c r="O4" s="3">
        <v>44262</v>
      </c>
      <c r="P4" s="7" t="s">
        <v>2</v>
      </c>
    </row>
    <row r="5" spans="1:18" ht="23.25" customHeight="1" thickBot="1">
      <c r="A5" s="70" t="s">
        <v>3</v>
      </c>
      <c r="B5" s="8" t="s">
        <v>4</v>
      </c>
      <c r="C5" s="9" t="str">
        <f>[1]香中量單!B5</f>
        <v>沙茶肉絲炒麵</v>
      </c>
      <c r="D5" s="10">
        <v>300</v>
      </c>
      <c r="E5" s="55" t="str">
        <f>[1]香中量單!B46</f>
        <v>肉絲蛋炒飯</v>
      </c>
      <c r="F5" s="56">
        <v>320</v>
      </c>
      <c r="G5" s="9" t="str">
        <f>[1]香中量單!B84</f>
        <v>白稀飯</v>
      </c>
      <c r="H5" s="10">
        <v>280</v>
      </c>
      <c r="I5" s="11" t="str">
        <f>[1]香中量單!B124</f>
        <v>麥芽五穀漿</v>
      </c>
      <c r="J5" s="8">
        <v>280</v>
      </c>
      <c r="K5" s="9" t="str">
        <f>[1]香中量單!B163</f>
        <v>麻香肉絲炒麵</v>
      </c>
      <c r="L5" s="10">
        <v>320</v>
      </c>
      <c r="M5" s="11" t="str">
        <f>[1]香中量單!B202</f>
        <v>鲜肉絲炒米粉</v>
      </c>
      <c r="N5" s="8">
        <v>300</v>
      </c>
      <c r="O5" s="9" t="str">
        <f>[1]香中量單!B241</f>
        <v>三色瘦肉粥</v>
      </c>
      <c r="P5" s="12">
        <v>275</v>
      </c>
    </row>
    <row r="6" spans="1:18" ht="23.25" customHeight="1" thickBot="1">
      <c r="A6" s="70"/>
      <c r="B6" s="13" t="s">
        <v>17</v>
      </c>
      <c r="C6" s="14"/>
      <c r="D6" s="15"/>
      <c r="E6" s="57" t="str">
        <f>[1]香中量單!B51</f>
        <v>蘿蔔貢丸湯</v>
      </c>
      <c r="F6" s="58">
        <v>120</v>
      </c>
      <c r="G6" s="14" t="str">
        <f>[1]香中量單!B85</f>
        <v>素肉鬆</v>
      </c>
      <c r="H6" s="16">
        <v>90</v>
      </c>
      <c r="I6" s="17" t="str">
        <f>[1]香中量單!B126</f>
        <v>香園麵包</v>
      </c>
      <c r="J6" s="18">
        <v>120</v>
      </c>
      <c r="K6" s="14"/>
      <c r="L6" s="15"/>
      <c r="M6" s="14"/>
      <c r="N6" s="13"/>
      <c r="O6" s="14" t="str">
        <f>[1]香中量單!B245</f>
        <v>黑糖饅頭</v>
      </c>
      <c r="P6" s="19">
        <v>50</v>
      </c>
    </row>
    <row r="7" spans="1:18" ht="23.25" customHeight="1" thickBot="1">
      <c r="A7" s="70"/>
      <c r="B7" s="13"/>
      <c r="C7" s="14"/>
      <c r="D7" s="20"/>
      <c r="E7" s="57"/>
      <c r="F7" s="59"/>
      <c r="G7" s="14" t="str">
        <f>[1]香中量單!B86</f>
        <v>五香麵筋</v>
      </c>
      <c r="H7" s="73">
        <v>65</v>
      </c>
      <c r="I7" s="17"/>
      <c r="J7" s="21"/>
      <c r="K7" s="14"/>
      <c r="L7" s="20"/>
      <c r="M7" s="17"/>
      <c r="N7" s="22"/>
      <c r="O7" s="14"/>
      <c r="P7" s="23"/>
    </row>
    <row r="8" spans="1:18" ht="23.25" customHeight="1" thickBot="1">
      <c r="A8" s="70"/>
      <c r="B8" s="13"/>
      <c r="C8" s="14"/>
      <c r="D8" s="16"/>
      <c r="E8" s="57"/>
      <c r="F8" s="60"/>
      <c r="G8" s="14"/>
      <c r="H8" s="16"/>
      <c r="I8" s="17"/>
      <c r="J8" s="13"/>
      <c r="K8" s="14"/>
      <c r="L8" s="50"/>
      <c r="M8" s="17"/>
      <c r="N8" s="13"/>
      <c r="O8" s="14"/>
      <c r="P8" s="16"/>
    </row>
    <row r="9" spans="1:18" ht="23.25" customHeight="1" thickBot="1">
      <c r="A9" s="70"/>
      <c r="B9" s="24"/>
      <c r="C9" s="25"/>
      <c r="D9" s="26"/>
      <c r="E9" s="25"/>
      <c r="F9" s="26"/>
      <c r="G9" s="27"/>
      <c r="H9" s="26"/>
      <c r="I9" s="28"/>
      <c r="J9" s="29"/>
      <c r="K9" s="25"/>
      <c r="L9" s="26"/>
      <c r="M9" s="28"/>
      <c r="N9" s="29"/>
      <c r="O9" s="27"/>
      <c r="P9" s="30"/>
    </row>
    <row r="10" spans="1:18" ht="23.25" customHeight="1" thickBot="1">
      <c r="A10" s="70" t="s">
        <v>5</v>
      </c>
      <c r="B10" s="8" t="s">
        <v>4</v>
      </c>
      <c r="C10" s="31" t="s">
        <v>6</v>
      </c>
      <c r="D10" s="10">
        <v>280</v>
      </c>
      <c r="E10" s="31" t="s">
        <v>23</v>
      </c>
      <c r="F10" s="10">
        <v>280</v>
      </c>
      <c r="G10" s="32" t="s">
        <v>24</v>
      </c>
      <c r="H10" s="10">
        <v>320</v>
      </c>
      <c r="I10" s="33" t="s">
        <v>6</v>
      </c>
      <c r="J10" s="8">
        <v>280</v>
      </c>
      <c r="K10" s="32" t="s">
        <v>6</v>
      </c>
      <c r="L10" s="10">
        <v>280</v>
      </c>
      <c r="M10" s="74" t="str">
        <f>K10</f>
        <v>白飯</v>
      </c>
      <c r="N10" s="13">
        <v>290</v>
      </c>
      <c r="O10" s="32" t="s">
        <v>6</v>
      </c>
      <c r="P10" s="19">
        <v>290</v>
      </c>
    </row>
    <row r="11" spans="1:18" ht="23.25" customHeight="1" thickBot="1">
      <c r="A11" s="70"/>
      <c r="B11" s="61" t="s">
        <v>18</v>
      </c>
      <c r="C11" s="14"/>
      <c r="D11" s="16"/>
      <c r="E11" s="14"/>
      <c r="F11" s="16"/>
      <c r="G11" s="14"/>
      <c r="H11" s="16"/>
      <c r="I11" s="75"/>
      <c r="J11" s="13"/>
      <c r="K11" s="14"/>
      <c r="L11" s="16"/>
      <c r="M11" s="34"/>
      <c r="N11" s="13"/>
      <c r="O11" s="51"/>
      <c r="P11" s="19"/>
    </row>
    <row r="12" spans="1:18" ht="23.25" customHeight="1" thickBot="1">
      <c r="A12" s="70"/>
      <c r="B12" s="13" t="s">
        <v>7</v>
      </c>
      <c r="C12" s="14" t="str">
        <f>[1]香中量單!B15</f>
        <v>金禧豬排</v>
      </c>
      <c r="D12" s="16">
        <v>185</v>
      </c>
      <c r="E12" s="14" t="str">
        <f>[1]香中量單!B56</f>
        <v>紅燒雞腿</v>
      </c>
      <c r="F12" s="16">
        <v>185</v>
      </c>
      <c r="G12" s="14" t="str">
        <f>[1]香中量單!B94</f>
        <v>香菇肉絲炒麵</v>
      </c>
      <c r="H12" s="16">
        <v>320</v>
      </c>
      <c r="I12" s="76" t="str">
        <f>[1]香中量單!B134</f>
        <v>照燒雞塊</v>
      </c>
      <c r="J12" s="13">
        <v>175</v>
      </c>
      <c r="K12" s="14" t="str">
        <f>[1]香中量單!B173</f>
        <v>五香百頁豆腐</v>
      </c>
      <c r="L12" s="16">
        <v>75</v>
      </c>
      <c r="M12" s="17" t="str">
        <f>[1]香中量單!B212</f>
        <v>蒜香雞堡</v>
      </c>
      <c r="N12" s="13">
        <v>165</v>
      </c>
      <c r="O12" s="14" t="str">
        <f>[1]香中量單!B251</f>
        <v>香酥魚排</v>
      </c>
      <c r="P12" s="19">
        <v>185</v>
      </c>
    </row>
    <row r="13" spans="1:18" ht="23.25" customHeight="1" thickBot="1">
      <c r="A13" s="70"/>
      <c r="B13" s="13" t="s">
        <v>8</v>
      </c>
      <c r="C13" s="14" t="str">
        <f>[1]香中量單!B17</f>
        <v>香滷蘿蔔</v>
      </c>
      <c r="D13" s="16">
        <v>85</v>
      </c>
      <c r="E13" s="14" t="str">
        <f>[1]香中量單!B58</f>
        <v>三色肉末</v>
      </c>
      <c r="F13" s="16">
        <v>55</v>
      </c>
      <c r="G13" s="14" t="str">
        <f>[1]香中量單!B95</f>
        <v>脆酥雞排</v>
      </c>
      <c r="H13" s="16">
        <v>175</v>
      </c>
      <c r="I13" s="49" t="str">
        <f>[1]香中量單!B135</f>
        <v>柴魚玉菜</v>
      </c>
      <c r="J13" s="13">
        <v>85</v>
      </c>
      <c r="K13" s="14" t="str">
        <f>[1]香中量單!B175</f>
        <v>白菜燴菇菇</v>
      </c>
      <c r="L13" s="16">
        <v>85</v>
      </c>
      <c r="M13" s="17" t="str">
        <f>[1]香中量單!B213</f>
        <v>三色玉米</v>
      </c>
      <c r="N13" s="13">
        <v>75</v>
      </c>
      <c r="O13" s="14" t="str">
        <f>[1]香中量單!B252</f>
        <v>紅燒肉丁</v>
      </c>
      <c r="P13" s="16">
        <v>75</v>
      </c>
      <c r="R13" s="62"/>
    </row>
    <row r="14" spans="1:18" ht="23.25" customHeight="1" thickBot="1">
      <c r="A14" s="70"/>
      <c r="B14" s="13" t="s">
        <v>9</v>
      </c>
      <c r="C14" s="57" t="s">
        <v>10</v>
      </c>
      <c r="D14" s="16">
        <v>50</v>
      </c>
      <c r="E14" s="14" t="s">
        <v>10</v>
      </c>
      <c r="F14" s="16">
        <v>50</v>
      </c>
      <c r="G14" s="14" t="s">
        <v>10</v>
      </c>
      <c r="H14" s="16">
        <v>50</v>
      </c>
      <c r="I14" s="14" t="s">
        <v>10</v>
      </c>
      <c r="J14" s="16">
        <v>50</v>
      </c>
      <c r="K14" s="14" t="s">
        <v>10</v>
      </c>
      <c r="L14" s="16">
        <v>50</v>
      </c>
      <c r="M14" s="17" t="str">
        <f>K14</f>
        <v>季節蔬菜</v>
      </c>
      <c r="N14" s="13">
        <v>95</v>
      </c>
      <c r="O14" s="14" t="s">
        <v>10</v>
      </c>
      <c r="P14" s="19">
        <v>50</v>
      </c>
      <c r="R14" s="62"/>
    </row>
    <row r="15" spans="1:18" ht="23.25" customHeight="1" thickBot="1">
      <c r="A15" s="70"/>
      <c r="B15" s="13" t="s">
        <v>11</v>
      </c>
      <c r="C15" s="14" t="s">
        <v>25</v>
      </c>
      <c r="D15" s="16">
        <v>35</v>
      </c>
      <c r="E15" s="14" t="str">
        <f>[1]香中量單!B63</f>
        <v>紅豆湯</v>
      </c>
      <c r="F15" s="16">
        <v>30</v>
      </c>
      <c r="G15" s="14" t="str">
        <f>[1]香中量單!B101</f>
        <v>結菜貢丸湯</v>
      </c>
      <c r="H15" s="16">
        <v>40</v>
      </c>
      <c r="I15" s="49" t="s">
        <v>26</v>
      </c>
      <c r="J15" s="13">
        <v>40</v>
      </c>
      <c r="K15" s="14" t="str">
        <f>[1]香中量單!B180</f>
        <v>冬瓜素羹湯</v>
      </c>
      <c r="L15" s="16">
        <v>30</v>
      </c>
      <c r="M15" s="17" t="str">
        <f>[1]香中量單!B218</f>
        <v>海芽豆腐湯</v>
      </c>
      <c r="N15" s="13">
        <v>50</v>
      </c>
      <c r="O15" s="14" t="s">
        <v>27</v>
      </c>
      <c r="P15" s="19">
        <v>30</v>
      </c>
    </row>
    <row r="16" spans="1:18" ht="23.25" customHeight="1" thickBot="1">
      <c r="A16" s="70"/>
      <c r="B16" s="13"/>
      <c r="C16" s="14"/>
      <c r="D16" s="16"/>
      <c r="E16" s="14"/>
      <c r="F16" s="16"/>
      <c r="G16" s="14"/>
      <c r="H16" s="16"/>
      <c r="I16" s="17"/>
      <c r="J16" s="13"/>
      <c r="K16" s="14"/>
      <c r="L16" s="35"/>
      <c r="M16" s="17"/>
      <c r="N16" s="13"/>
      <c r="O16" s="14"/>
      <c r="P16" s="19"/>
    </row>
    <row r="17" spans="1:16" ht="23.25" customHeight="1" thickBot="1">
      <c r="A17" s="70"/>
      <c r="B17" s="36"/>
      <c r="C17" s="37"/>
      <c r="D17" s="26"/>
      <c r="E17" s="37"/>
      <c r="F17" s="26"/>
      <c r="G17" s="37"/>
      <c r="H17" s="26"/>
      <c r="I17" s="38" t="s">
        <v>13</v>
      </c>
      <c r="J17" s="24"/>
      <c r="K17" s="27"/>
      <c r="L17" s="39"/>
      <c r="M17" s="38"/>
      <c r="N17" s="36"/>
      <c r="O17" s="27"/>
      <c r="P17" s="52"/>
    </row>
    <row r="18" spans="1:16" ht="23.25" customHeight="1" thickBot="1">
      <c r="A18" s="70" t="s">
        <v>12</v>
      </c>
      <c r="B18" s="40" t="s">
        <v>4</v>
      </c>
      <c r="C18" s="31" t="s">
        <v>6</v>
      </c>
      <c r="D18" s="10">
        <v>280</v>
      </c>
      <c r="E18" s="31" t="s">
        <v>6</v>
      </c>
      <c r="F18" s="10">
        <v>280</v>
      </c>
      <c r="G18" s="31" t="s">
        <v>6</v>
      </c>
      <c r="H18" s="10">
        <v>280</v>
      </c>
      <c r="I18" s="41" t="s">
        <v>6</v>
      </c>
      <c r="J18" s="8">
        <v>280</v>
      </c>
      <c r="K18" s="31" t="s">
        <v>6</v>
      </c>
      <c r="L18" s="10">
        <v>280</v>
      </c>
      <c r="M18" s="33" t="s">
        <v>6</v>
      </c>
      <c r="N18" s="8">
        <v>280</v>
      </c>
      <c r="O18" s="32" t="s">
        <v>6</v>
      </c>
      <c r="P18" s="10">
        <v>280</v>
      </c>
    </row>
    <row r="19" spans="1:16" ht="23.25" customHeight="1" thickBot="1">
      <c r="A19" s="70"/>
      <c r="B19" s="61" t="s">
        <v>19</v>
      </c>
      <c r="C19" s="14"/>
      <c r="D19" s="16"/>
      <c r="E19" s="14"/>
      <c r="F19" s="16"/>
      <c r="G19" s="14"/>
      <c r="H19" s="16"/>
      <c r="I19" s="17"/>
      <c r="J19" s="13"/>
      <c r="K19" s="14"/>
      <c r="L19" s="16"/>
      <c r="M19" s="17"/>
      <c r="N19" s="13"/>
      <c r="O19" s="42"/>
      <c r="P19" s="19"/>
    </row>
    <row r="20" spans="1:16" ht="23.25" customHeight="1" thickBot="1">
      <c r="A20" s="70"/>
      <c r="B20" s="13" t="s">
        <v>7</v>
      </c>
      <c r="C20" s="14" t="str">
        <f>[1]香中量單!B29</f>
        <v>枸杞燉雞</v>
      </c>
      <c r="D20" s="16">
        <v>165</v>
      </c>
      <c r="E20" s="14" t="str">
        <f>[1]香中量單!B69</f>
        <v>回鍋肉</v>
      </c>
      <c r="F20" s="16">
        <v>175</v>
      </c>
      <c r="G20" s="14" t="str">
        <f>[1]香中量單!B108</f>
        <v>紅燒肉丁</v>
      </c>
      <c r="H20" s="16">
        <v>165</v>
      </c>
      <c r="I20" s="17" t="str">
        <f>[1]香中量單!B147</f>
        <v>香蒜香腸</v>
      </c>
      <c r="J20" s="13">
        <v>165</v>
      </c>
      <c r="K20" s="14" t="str">
        <f>[1]香中量單!B186</f>
        <v>醬燒豆皮</v>
      </c>
      <c r="L20" s="16">
        <v>85</v>
      </c>
      <c r="M20" s="17" t="str">
        <f>[1]香中量單!B225</f>
        <v>洋蔥肉片</v>
      </c>
      <c r="N20" s="13">
        <v>160</v>
      </c>
      <c r="O20" s="77" t="str">
        <f>[1]香中量單!B264</f>
        <v>鍋燒油腐肉丁</v>
      </c>
      <c r="P20" s="19">
        <v>165</v>
      </c>
    </row>
    <row r="21" spans="1:16" ht="23.25" customHeight="1" thickBot="1">
      <c r="A21" s="70"/>
      <c r="B21" s="13" t="s">
        <v>8</v>
      </c>
      <c r="C21" s="14" t="str">
        <f>[1]香中量單!B32</f>
        <v>青瓜鮮味</v>
      </c>
      <c r="D21" s="60">
        <v>110</v>
      </c>
      <c r="E21" s="14" t="str">
        <f>[1]香中量單!B72</f>
        <v>青花培根</v>
      </c>
      <c r="F21" s="16">
        <v>75</v>
      </c>
      <c r="G21" s="14" t="str">
        <f>[1]香中量單!B112</f>
        <v>青瓜燴诲鲜</v>
      </c>
      <c r="H21" s="16">
        <v>75</v>
      </c>
      <c r="I21" s="17" t="str">
        <f>[1]香中量單!B149</f>
        <v>白菜麵線</v>
      </c>
      <c r="J21" s="13">
        <v>70</v>
      </c>
      <c r="K21" s="14" t="str">
        <f>[1]香中量單!B189</f>
        <v>銀芽三絲</v>
      </c>
      <c r="L21" s="16">
        <v>75</v>
      </c>
      <c r="M21" s="17" t="str">
        <f>[1]香中量單!B228</f>
        <v>玉菜粉絲</v>
      </c>
      <c r="N21" s="13">
        <v>95</v>
      </c>
      <c r="O21" s="14" t="str">
        <f>[1]香中量單!B267</f>
        <v>綠瓜肉片</v>
      </c>
      <c r="P21" s="19">
        <v>60</v>
      </c>
    </row>
    <row r="22" spans="1:16" ht="23.25" customHeight="1" thickBot="1">
      <c r="A22" s="70"/>
      <c r="B22" s="13" t="s">
        <v>9</v>
      </c>
      <c r="C22" s="57" t="s">
        <v>10</v>
      </c>
      <c r="D22" s="16">
        <v>50</v>
      </c>
      <c r="E22" s="14" t="s">
        <v>10</v>
      </c>
      <c r="F22" s="16">
        <v>50</v>
      </c>
      <c r="G22" s="14" t="s">
        <v>10</v>
      </c>
      <c r="H22" s="16">
        <v>50</v>
      </c>
      <c r="I22" s="17" t="s">
        <v>10</v>
      </c>
      <c r="J22" s="13">
        <v>50</v>
      </c>
      <c r="K22" s="14" t="s">
        <v>10</v>
      </c>
      <c r="L22" s="16">
        <v>50</v>
      </c>
      <c r="M22" s="17" t="s">
        <v>10</v>
      </c>
      <c r="N22" s="13">
        <v>50</v>
      </c>
      <c r="O22" s="14" t="s">
        <v>10</v>
      </c>
      <c r="P22" s="19">
        <v>50</v>
      </c>
    </row>
    <row r="23" spans="1:16" ht="23.25" customHeight="1" thickBot="1">
      <c r="A23" s="70"/>
      <c r="B23" s="13" t="s">
        <v>11</v>
      </c>
      <c r="C23" s="14" t="str">
        <f>[1]香中量單!B36</f>
        <v>榨菜肉絲湯</v>
      </c>
      <c r="D23" s="16">
        <v>45</v>
      </c>
      <c r="E23" s="14" t="str">
        <f>[1]香中量單!B78</f>
        <v>木瓜枸杞湯</v>
      </c>
      <c r="F23" s="16">
        <v>40</v>
      </c>
      <c r="G23" s="14" t="s">
        <v>28</v>
      </c>
      <c r="H23" s="16">
        <v>35</v>
      </c>
      <c r="I23" s="17" t="s">
        <v>29</v>
      </c>
      <c r="J23" s="13">
        <v>30</v>
      </c>
      <c r="K23" s="14" t="s">
        <v>30</v>
      </c>
      <c r="L23" s="16">
        <v>45</v>
      </c>
      <c r="M23" s="17" t="str">
        <f>[1]香中量單!B233</f>
        <v>蘿蔔丸子湯</v>
      </c>
      <c r="N23" s="13">
        <v>45</v>
      </c>
      <c r="O23" s="14" t="s">
        <v>31</v>
      </c>
      <c r="P23" s="19">
        <v>30</v>
      </c>
    </row>
    <row r="24" spans="1:16" ht="23.25" customHeight="1" thickBot="1">
      <c r="A24" s="70"/>
      <c r="B24" s="36"/>
      <c r="C24" s="27"/>
      <c r="D24" s="26"/>
      <c r="E24" s="27"/>
      <c r="F24" s="26"/>
      <c r="G24" s="27"/>
      <c r="H24" s="26"/>
      <c r="I24" s="38"/>
      <c r="J24" s="29"/>
      <c r="K24" s="27"/>
      <c r="L24" s="39"/>
      <c r="M24" s="38"/>
      <c r="N24" s="24"/>
      <c r="O24" s="27"/>
      <c r="P24" s="30"/>
    </row>
    <row r="25" spans="1:16" ht="30.75" customHeight="1">
      <c r="A25" s="71" t="s">
        <v>20</v>
      </c>
      <c r="B25" s="71"/>
      <c r="C25" s="71"/>
      <c r="D25" s="71"/>
      <c r="E25" s="71"/>
      <c r="F25" s="71"/>
      <c r="G25" s="71"/>
      <c r="H25" s="72" t="s">
        <v>21</v>
      </c>
      <c r="I25" s="72"/>
      <c r="J25" s="72"/>
      <c r="K25" s="72"/>
      <c r="L25" s="69" t="s">
        <v>22</v>
      </c>
      <c r="M25" s="69"/>
      <c r="N25" s="69"/>
      <c r="O25" s="69"/>
      <c r="P25" s="69"/>
    </row>
    <row r="26" spans="1:16" ht="19.5">
      <c r="A26" s="43"/>
      <c r="B26" s="43"/>
      <c r="C26" s="46"/>
      <c r="D26" s="46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3"/>
    </row>
    <row r="27" spans="1:16" ht="19.5">
      <c r="A27" s="43"/>
      <c r="B27" s="43"/>
      <c r="C27" s="46"/>
      <c r="D27" s="46"/>
      <c r="E27" s="48"/>
      <c r="F27" s="48"/>
      <c r="G27" s="43"/>
      <c r="H27" s="44"/>
      <c r="I27" s="43"/>
      <c r="J27" s="43"/>
      <c r="K27" s="43"/>
      <c r="L27" s="43"/>
      <c r="M27" s="48"/>
      <c r="N27" s="48"/>
      <c r="O27" s="48"/>
      <c r="P27" s="43"/>
    </row>
  </sheetData>
  <mergeCells count="16">
    <mergeCell ref="L25:P25"/>
    <mergeCell ref="A5:A9"/>
    <mergeCell ref="A10:A17"/>
    <mergeCell ref="A18:A24"/>
    <mergeCell ref="A25:G25"/>
    <mergeCell ref="H25:K25"/>
    <mergeCell ref="A1:P1"/>
    <mergeCell ref="A2:P2"/>
    <mergeCell ref="A3:A4"/>
    <mergeCell ref="C3:D3"/>
    <mergeCell ref="E3:F3"/>
    <mergeCell ref="G3:H3"/>
    <mergeCell ref="I3:J3"/>
    <mergeCell ref="K3:L3"/>
    <mergeCell ref="M3:N3"/>
    <mergeCell ref="O3:P3"/>
  </mergeCells>
  <phoneticPr fontId="8" type="noConversion"/>
  <printOptions horizontalCentered="1" verticalCentered="1"/>
  <pageMargins left="0" right="0" top="0.15763888888888899" bottom="0" header="0.51180555555555496" footer="0.51180555555555496"/>
  <pageSetup paperSize="9" scale="97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86" zoomScaleNormal="86" workbookViewId="0"/>
  </sheetViews>
  <sheetFormatPr defaultColWidth="11.375" defaultRowHeight="16.5"/>
  <sheetData/>
  <phoneticPr fontId="8" type="noConversion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Roman,標準"&amp;Kffffff&amp;A</oddHeader>
    <oddFooter>&amp;C&amp;"Times New Roman,標準"&amp;Kffffff頁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香園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dc:description/>
  <cp:lastModifiedBy>USER</cp:lastModifiedBy>
  <cp:revision>8</cp:revision>
  <cp:lastPrinted>2024-02-10T22:38:16Z</cp:lastPrinted>
  <dcterms:created xsi:type="dcterms:W3CDTF">2021-03-12T11:59:10Z</dcterms:created>
  <dcterms:modified xsi:type="dcterms:W3CDTF">2024-03-31T14:56:07Z</dcterms:modified>
  <dc:language>zh-TW</dc:language>
</cp:coreProperties>
</file>