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B968ED-A9A2-4327-9B23-025449AD733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K23" i="2"/>
  <c r="I23" i="2"/>
  <c r="G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C15" i="2"/>
  <c r="I14" i="2"/>
  <c r="O13" i="2"/>
  <c r="M13" i="2"/>
  <c r="K13" i="2"/>
  <c r="I13" i="2"/>
  <c r="E13" i="2"/>
  <c r="C13" i="2"/>
  <c r="O12" i="2"/>
  <c r="M12" i="2"/>
  <c r="K12" i="2"/>
  <c r="I12" i="2"/>
  <c r="G12" i="2"/>
  <c r="E12" i="2"/>
  <c r="C12" i="2"/>
  <c r="M6" i="2"/>
  <c r="G6" i="2"/>
  <c r="O5" i="2"/>
  <c r="M5" i="2"/>
  <c r="K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<sst xmlns="http://schemas.openxmlformats.org/spreadsheetml/2006/main" count="66" uniqueCount="31">
  <si>
    <t>香園教養院週菜單</t>
  </si>
  <si>
    <t>餐別</t>
  </si>
  <si>
    <t>熱量</t>
  </si>
  <si>
    <t>早餐</t>
  </si>
  <si>
    <t>主食</t>
  </si>
  <si>
    <t>午餐</t>
  </si>
  <si>
    <t>白飯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</si>
  <si>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</si>
  <si>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</si>
  <si>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</si>
  <si>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</si>
  <si>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</si>
  <si>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</si>
  <si>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</si>
  <si>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</si>
  <si>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</si>
  <si>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</si>
  <si>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</si>
  <si>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</si>
  <si>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 xml:space="preserve"> 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</si>
  <si>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</si>
  <si>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</si>
  <si>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</si>
  <si>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</si>
  <si>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麥香奶茶</t>
    <phoneticPr fontId="11" type="noConversion"/>
  </si>
  <si>
    <t>麵包</t>
    <phoneticPr fontId="11" type="noConversion"/>
  </si>
  <si>
    <t>湯麵</t>
    <phoneticPr fontId="11" type="noConversion"/>
  </si>
  <si>
    <t>便當</t>
    <phoneticPr fontId="11" type="noConversion"/>
  </si>
  <si>
    <t>金喜豬排</t>
    <phoneticPr fontId="11" type="noConversion"/>
  </si>
  <si>
    <t>五香滷蛋</t>
    <phoneticPr fontId="11" type="noConversion"/>
  </si>
  <si>
    <t>竹筍貢丸湯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</si>
</sst>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4" fillId="4" borderId="44" xfId="1" applyFont="1" applyFill="1" applyBorder="1" applyAlignment="1">
      <alignment horizontal="center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177" fontId="5" fillId="4" borderId="18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415-0421-5.xlsx" TargetMode="External"/><Relationship Id="rId1" Type="http://schemas.openxmlformats.org/officeDocument/2006/relationships/externalLinkPath" Target="&#39321;&#20013;113-0415-0421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雞茸瘦肉炒麵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豆腐味噌湯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番茄蛋花湯</v>
          </cell>
        </row>
        <row r="44">
          <cell r="B44" t="str">
            <v>油蔥肉絲炒米粉</v>
          </cell>
        </row>
        <row r="54">
          <cell r="B54" t="str">
            <v>黑胡椒雞排</v>
          </cell>
        </row>
        <row r="57">
          <cell r="B57" t="str">
            <v>蛋酥白菜</v>
          </cell>
        </row>
        <row r="67">
          <cell r="B67" t="str">
            <v>醬燒肉絲</v>
          </cell>
        </row>
        <row r="70">
          <cell r="B70" t="str">
            <v>青椒炒香片</v>
          </cell>
        </row>
        <row r="82">
          <cell r="B82" t="str">
            <v>地瓜稀飯</v>
          </cell>
        </row>
        <row r="93">
          <cell r="B93" t="str">
            <v>豬排湯麵</v>
          </cell>
        </row>
        <row r="106">
          <cell r="B106" t="str">
            <v>醬燒雞排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32">
          <cell r="B132" t="str">
            <v>黑胡椒雞腿</v>
          </cell>
        </row>
        <row r="134">
          <cell r="B134" t="str">
            <v>菜頭炒雞絲</v>
          </cell>
        </row>
        <row r="137">
          <cell r="B137" t="str">
            <v>季節蔬菜</v>
          </cell>
        </row>
        <row r="138">
          <cell r="B138" t="str">
            <v>菇菇肉絲湯</v>
          </cell>
        </row>
        <row r="145">
          <cell r="B145" t="str">
            <v>紅燒雞堡</v>
          </cell>
        </row>
        <row r="147">
          <cell r="B147" t="str">
            <v>椒香泡鱿魚</v>
          </cell>
        </row>
        <row r="152">
          <cell r="B152" t="str">
            <v>海芽豆腐湯</v>
          </cell>
        </row>
        <row r="161">
          <cell r="B161" t="str">
            <v>什錦肉絲炒飯</v>
          </cell>
        </row>
        <row r="171">
          <cell r="B171" t="str">
            <v>香拌素雞</v>
          </cell>
        </row>
        <row r="174">
          <cell r="B174" t="str">
            <v>螞蟻上樹</v>
          </cell>
        </row>
        <row r="178">
          <cell r="B178" t="str">
            <v>冬瓜雞湯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桂冠饅頭</v>
          </cell>
        </row>
        <row r="210">
          <cell r="B210" t="str">
            <v>椒香魷魚片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五香雞塊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香滷燒肉</v>
          </cell>
        </row>
        <row r="265">
          <cell r="B265" t="str">
            <v>開陽白菜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C15" sqref="C15"/>
    </sheetView>
  </sheetViews>
  <sheetFormatPr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58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6384" width="9" style="54"/>
  </cols>
  <sheetData>
    <row r="1" spans="1:18" ht="39" thickBo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8" ht="23.25" customHeight="1" thickBot="1">
      <c r="A2" s="81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8" ht="23.25" customHeight="1">
      <c r="A3" s="84" t="s">
        <v>1</v>
      </c>
      <c r="B3" s="55" t="s">
        <v>14</v>
      </c>
      <c r="C3" s="86">
        <v>45397</v>
      </c>
      <c r="D3" s="87"/>
      <c r="E3" s="88">
        <f>C3+1</f>
        <v>45398</v>
      </c>
      <c r="F3" s="89"/>
      <c r="G3" s="88">
        <f>E3+1</f>
        <v>45399</v>
      </c>
      <c r="H3" s="89"/>
      <c r="I3" s="88">
        <f>G3+1</f>
        <v>45400</v>
      </c>
      <c r="J3" s="89"/>
      <c r="K3" s="88">
        <f>I3+1</f>
        <v>45401</v>
      </c>
      <c r="L3" s="89"/>
      <c r="M3" s="88">
        <f>K3+1</f>
        <v>45402</v>
      </c>
      <c r="N3" s="89"/>
      <c r="O3" s="88">
        <f>M3+1</f>
        <v>45403</v>
      </c>
      <c r="P3" s="89"/>
    </row>
    <row r="4" spans="1:18" ht="23.25" customHeight="1" thickBot="1">
      <c r="A4" s="85"/>
      <c r="B4" s="46" t="s">
        <v>15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1" t="s">
        <v>3</v>
      </c>
      <c r="B5" s="8" t="s">
        <v>4</v>
      </c>
      <c r="C5" s="9" t="str">
        <f>[1]香中量單!B5</f>
        <v>雞茸瘦肉炒麵</v>
      </c>
      <c r="D5" s="10">
        <v>300</v>
      </c>
      <c r="E5" s="59" t="str">
        <f>[1]香中量單!B44</f>
        <v>油蔥肉絲炒米粉</v>
      </c>
      <c r="F5" s="60">
        <v>320</v>
      </c>
      <c r="G5" s="9" t="str">
        <f>[1]香中量單!B82</f>
        <v>地瓜稀飯</v>
      </c>
      <c r="H5" s="10">
        <v>300</v>
      </c>
      <c r="I5" s="11" t="s">
        <v>24</v>
      </c>
      <c r="J5" s="8">
        <v>280</v>
      </c>
      <c r="K5" s="9" t="str">
        <f>[1]香中量單!B161</f>
        <v>什錦肉絲炒飯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72"/>
      <c r="B6" s="13" t="s">
        <v>16</v>
      </c>
      <c r="C6" s="14"/>
      <c r="D6" s="15"/>
      <c r="E6" s="61"/>
      <c r="F6" s="62"/>
      <c r="G6" s="14" t="str">
        <f>[2]香中量單!B84</f>
        <v>鲜奶饅頭</v>
      </c>
      <c r="H6" s="16">
        <v>120</v>
      </c>
      <c r="I6" s="17" t="s">
        <v>25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72"/>
      <c r="B7" s="13"/>
      <c r="C7" s="14"/>
      <c r="D7" s="20"/>
      <c r="E7" s="61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2"/>
      <c r="B8" s="13"/>
      <c r="C8" s="14"/>
      <c r="D8" s="16"/>
      <c r="E8" s="61"/>
      <c r="F8" s="64"/>
      <c r="G8" s="14"/>
      <c r="H8" s="16"/>
      <c r="I8" s="17"/>
      <c r="J8" s="13"/>
      <c r="K8" s="14"/>
      <c r="L8" s="51"/>
      <c r="M8" s="17"/>
      <c r="N8" s="13"/>
      <c r="O8" s="14"/>
      <c r="P8" s="16"/>
    </row>
    <row r="9" spans="1:18" ht="23.25" customHeight="1" thickTop="1" thickBot="1">
      <c r="A9" s="73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1" t="s">
        <v>5</v>
      </c>
      <c r="B10" s="8" t="s">
        <v>4</v>
      </c>
      <c r="C10" s="32" t="s">
        <v>6</v>
      </c>
      <c r="D10" s="10">
        <v>280</v>
      </c>
      <c r="E10" s="32" t="s">
        <v>17</v>
      </c>
      <c r="F10" s="10">
        <v>280</v>
      </c>
      <c r="G10" s="33" t="s">
        <v>26</v>
      </c>
      <c r="H10" s="10">
        <v>185</v>
      </c>
      <c r="I10" s="33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>
      <c r="A11" s="74"/>
      <c r="B11" s="56" t="s">
        <v>18</v>
      </c>
      <c r="C11" s="14"/>
      <c r="D11" s="16"/>
      <c r="E11" s="14" t="s">
        <v>27</v>
      </c>
      <c r="F11" s="16"/>
      <c r="G11" s="61"/>
      <c r="H11" s="16"/>
      <c r="I11" s="50"/>
      <c r="J11" s="13"/>
      <c r="K11" s="14"/>
      <c r="L11" s="16"/>
      <c r="M11" s="35"/>
      <c r="N11" s="13"/>
      <c r="O11" s="52"/>
      <c r="P11" s="19"/>
    </row>
    <row r="12" spans="1:18" ht="23.25" customHeight="1">
      <c r="A12" s="74"/>
      <c r="B12" s="13" t="s">
        <v>7</v>
      </c>
      <c r="C12" s="14" t="str">
        <f>[1]香中量單!B15</f>
        <v>燒烤肉片</v>
      </c>
      <c r="D12" s="16">
        <v>195</v>
      </c>
      <c r="E12" s="14" t="str">
        <f>[1]香中量單!B54</f>
        <v>黑胡椒雞排</v>
      </c>
      <c r="F12" s="16">
        <v>185</v>
      </c>
      <c r="G12" s="61" t="str">
        <f>[1]香中量單!B93</f>
        <v>豬排湯麵</v>
      </c>
      <c r="H12" s="16">
        <v>65</v>
      </c>
      <c r="I12" s="90" t="str">
        <f>[1]香中量單!B132</f>
        <v>黑胡椒雞腿</v>
      </c>
      <c r="J12" s="13">
        <v>165</v>
      </c>
      <c r="K12" s="14" t="str">
        <f>[1]香中量單!B171</f>
        <v>香拌素雞</v>
      </c>
      <c r="L12" s="16">
        <v>75</v>
      </c>
      <c r="M12" s="17" t="str">
        <f>[1]香中量單!B210</f>
        <v>椒香魷魚片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74"/>
      <c r="B13" s="13" t="s">
        <v>8</v>
      </c>
      <c r="C13" s="61" t="str">
        <f>[1]香中量單!B18</f>
        <v>蘿蔔絞肉</v>
      </c>
      <c r="D13" s="64">
        <v>85</v>
      </c>
      <c r="E13" s="14" t="str">
        <f>[1]香中量單!B57</f>
        <v>蛋酥白菜</v>
      </c>
      <c r="F13" s="16">
        <v>55</v>
      </c>
      <c r="G13" s="14" t="s">
        <v>28</v>
      </c>
      <c r="H13" s="16">
        <v>175</v>
      </c>
      <c r="I13" s="50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7"/>
    </row>
    <row r="14" spans="1:18" ht="23.25" customHeight="1">
      <c r="A14" s="74"/>
      <c r="B14" s="13" t="s">
        <v>9</v>
      </c>
      <c r="C14" s="61" t="s">
        <v>10</v>
      </c>
      <c r="D14" s="64">
        <v>50</v>
      </c>
      <c r="E14" s="14" t="s">
        <v>10</v>
      </c>
      <c r="F14" s="16">
        <v>50</v>
      </c>
      <c r="G14" s="14" t="s">
        <v>29</v>
      </c>
      <c r="H14" s="16">
        <v>120</v>
      </c>
      <c r="I14" s="17" t="str">
        <f>[1]香中量單!B137</f>
        <v>季節蔬菜</v>
      </c>
      <c r="J14" s="13">
        <v>50</v>
      </c>
      <c r="K14" s="14" t="s">
        <v>10</v>
      </c>
      <c r="L14" s="16">
        <v>50</v>
      </c>
      <c r="M14" s="17" t="s">
        <v>10</v>
      </c>
      <c r="N14" s="13">
        <v>50</v>
      </c>
      <c r="O14" s="14" t="s">
        <v>10</v>
      </c>
      <c r="P14" s="19">
        <v>50</v>
      </c>
      <c r="R14" s="57"/>
    </row>
    <row r="15" spans="1:18" ht="23.25" customHeight="1">
      <c r="A15" s="74"/>
      <c r="B15" s="13" t="s">
        <v>11</v>
      </c>
      <c r="C15" s="61" t="str">
        <f>[1]香中量單!B22</f>
        <v>豆腐味噌湯</v>
      </c>
      <c r="D15" s="64">
        <v>35</v>
      </c>
      <c r="E15" s="14"/>
      <c r="F15" s="16">
        <v>75</v>
      </c>
      <c r="G15" s="14" t="str">
        <f>E14</f>
        <v>季節蔬菜</v>
      </c>
      <c r="H15" s="16">
        <v>45</v>
      </c>
      <c r="I15" s="50" t="str">
        <f>[1]香中量單!B138</f>
        <v>菇菇肉絲湯</v>
      </c>
      <c r="J15" s="13">
        <v>45</v>
      </c>
      <c r="K15" s="14" t="str">
        <f>[1]香中量單!B178</f>
        <v>冬瓜雞湯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74"/>
      <c r="B16" s="13"/>
      <c r="C16" s="61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5"/>
      <c r="B17" s="37"/>
      <c r="C17" s="65"/>
      <c r="D17" s="66"/>
      <c r="E17" s="38"/>
      <c r="F17" s="27"/>
      <c r="G17" s="38"/>
      <c r="H17" s="27"/>
      <c r="I17" s="39" t="s">
        <v>19</v>
      </c>
      <c r="J17" s="25"/>
      <c r="K17" s="28"/>
      <c r="L17" s="40"/>
      <c r="M17" s="39"/>
      <c r="N17" s="37"/>
      <c r="O17" s="28"/>
      <c r="P17" s="53"/>
    </row>
    <row r="18" spans="1:16" ht="23.25" customHeight="1">
      <c r="A18" s="71" t="s">
        <v>12</v>
      </c>
      <c r="B18" s="41" t="s">
        <v>4</v>
      </c>
      <c r="C18" s="67" t="s">
        <v>6</v>
      </c>
      <c r="D18" s="6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4"/>
      <c r="B19" s="56" t="s">
        <v>20</v>
      </c>
      <c r="C19" s="61"/>
      <c r="D19" s="64"/>
      <c r="E19" s="14" t="s">
        <v>27</v>
      </c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4"/>
      <c r="B20" s="13" t="s">
        <v>7</v>
      </c>
      <c r="C20" s="61" t="str">
        <f>[1]香中量單!B28</f>
        <v>黃金蝦排</v>
      </c>
      <c r="D20" s="64">
        <v>165</v>
      </c>
      <c r="E20" s="14" t="str">
        <f>[1]香中量單!B67</f>
        <v>醬燒肉絲</v>
      </c>
      <c r="F20" s="16">
        <v>175</v>
      </c>
      <c r="G20" s="14" t="str">
        <f>[1]香中量單!B106</f>
        <v>醬燒雞排</v>
      </c>
      <c r="H20" s="16">
        <v>165</v>
      </c>
      <c r="I20" s="17" t="str">
        <f>[1]香中量單!B145</f>
        <v>紅燒雞堡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五香雞塊</v>
      </c>
      <c r="N20" s="13">
        <v>160</v>
      </c>
      <c r="O20" s="91" t="str">
        <f>[1]香中量單!B262</f>
        <v>香滷燒肉</v>
      </c>
      <c r="P20" s="19">
        <v>165</v>
      </c>
    </row>
    <row r="21" spans="1:16" ht="23.25" customHeight="1">
      <c r="A21" s="74"/>
      <c r="B21" s="13" t="s">
        <v>8</v>
      </c>
      <c r="C21" s="68" t="str">
        <f>[1]香中量單!B29</f>
        <v>脆瓜魷魚</v>
      </c>
      <c r="D21" s="64">
        <v>110</v>
      </c>
      <c r="E21" s="14" t="str">
        <f>[1]香中量單!B70</f>
        <v>青椒炒香片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椒香泡鱿魚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[1]香中量單!B265</f>
        <v>開陽白菜</v>
      </c>
      <c r="P21" s="19">
        <v>60</v>
      </c>
    </row>
    <row r="22" spans="1:16" ht="23.25" customHeight="1">
      <c r="A22" s="74"/>
      <c r="B22" s="13" t="s">
        <v>9</v>
      </c>
      <c r="C22" s="61" t="s">
        <v>10</v>
      </c>
      <c r="D22" s="64">
        <v>50</v>
      </c>
      <c r="E22" s="14" t="s">
        <v>10</v>
      </c>
      <c r="F22" s="16">
        <v>50</v>
      </c>
      <c r="G22" s="14" t="s">
        <v>10</v>
      </c>
      <c r="H22" s="16">
        <v>50</v>
      </c>
      <c r="I22" s="17" t="s">
        <v>10</v>
      </c>
      <c r="J22" s="13">
        <v>50</v>
      </c>
      <c r="K22" s="14" t="s">
        <v>10</v>
      </c>
      <c r="L22" s="16">
        <v>50</v>
      </c>
      <c r="M22" s="17" t="s">
        <v>10</v>
      </c>
      <c r="N22" s="13">
        <v>50</v>
      </c>
      <c r="O22" s="14" t="s">
        <v>10</v>
      </c>
      <c r="P22" s="19">
        <v>50</v>
      </c>
    </row>
    <row r="23" spans="1:16" ht="23.25" customHeight="1">
      <c r="A23" s="74"/>
      <c r="B23" s="13" t="s">
        <v>11</v>
      </c>
      <c r="C23" s="14" t="str">
        <f>[1]香中量單!B34</f>
        <v>番茄蛋花湯</v>
      </c>
      <c r="D23" s="16">
        <v>35</v>
      </c>
      <c r="E23" s="14"/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">
        <v>30</v>
      </c>
      <c r="P23" s="19">
        <v>35</v>
      </c>
    </row>
    <row r="24" spans="1:16" ht="23.25" customHeight="1" thickBot="1">
      <c r="A24" s="75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6" t="s">
        <v>21</v>
      </c>
      <c r="B25" s="77"/>
      <c r="C25" s="77"/>
      <c r="D25" s="77"/>
      <c r="E25" s="77"/>
      <c r="F25" s="77"/>
      <c r="G25" s="77"/>
      <c r="H25" s="78" t="s">
        <v>22</v>
      </c>
      <c r="I25" s="79"/>
      <c r="J25" s="79"/>
      <c r="K25" s="79"/>
      <c r="L25" s="69" t="s">
        <v>23</v>
      </c>
      <c r="M25" s="70"/>
      <c r="N25" s="70"/>
      <c r="O25" s="70"/>
      <c r="P25" s="70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2024-01-07T12:25:28Z</cp:lastPrinted>
  <dcterms:created xsi:type="dcterms:W3CDTF">2021-03-12T11:59:10Z</dcterms:created>
  <dcterms:modified xsi:type="dcterms:W3CDTF">2024-04-14T19:55:44Z</dcterms:modified>
  <dc:language>zh-TW</dc:language>
</cp:coreProperties>
</file>