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6" windowHeight="11160" tabRatio="500"/>
  </bookViews>
  <sheets>
    <sheet name="香園" sheetId="2" r:id="rId1"/>
    <sheet name="工作表2" sheetId="1" r:id="rId2"/>
  </sheets>
  <externalReferences>
    <externalReference r:id="rId3"/>
  </externalReference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3" i="2"/>
  <c r="M23"/>
  <c r="K23"/>
  <c r="I23"/>
  <c r="G23"/>
  <c r="E23"/>
  <c r="C23"/>
  <c r="K22"/>
  <c r="C22"/>
  <c r="O21"/>
  <c r="M21"/>
  <c r="K21"/>
  <c r="I21"/>
  <c r="G21"/>
  <c r="E21"/>
  <c r="C21"/>
  <c r="O20"/>
  <c r="M20"/>
  <c r="K20"/>
  <c r="I20"/>
  <c r="G20"/>
  <c r="E20"/>
  <c r="C20"/>
  <c r="O15"/>
  <c r="M15"/>
  <c r="K15"/>
  <c r="I15"/>
  <c r="G15"/>
  <c r="E15"/>
  <c r="C15"/>
  <c r="M14"/>
  <c r="I14"/>
  <c r="K14" s="1"/>
  <c r="M16" s="1"/>
  <c r="G14"/>
  <c r="C14"/>
  <c r="O13"/>
  <c r="M13"/>
  <c r="K13"/>
  <c r="I13"/>
  <c r="G13"/>
  <c r="E13"/>
  <c r="C13"/>
  <c r="O12"/>
  <c r="M12"/>
  <c r="K12"/>
  <c r="I12"/>
  <c r="G12"/>
  <c r="E12"/>
  <c r="C12"/>
  <c r="K6"/>
  <c r="C6"/>
  <c r="O5"/>
  <c r="M5"/>
  <c r="K5"/>
  <c r="G5"/>
  <c r="E5"/>
  <c r="C5"/>
  <c r="G3"/>
  <c r="I3" s="1"/>
  <c r="K3" s="1"/>
  <c r="M3" s="1"/>
  <c r="O3" s="1"/>
  <c r="E3"/>
</calcChain>
</file>

<file path=xl/sharedStrings.xml><?xml version="1.0" encoding="utf-8"?>
<sst xmlns="http://schemas.openxmlformats.org/spreadsheetml/2006/main" count="56" uniqueCount="27">
  <si>
    <t>香園教養院週菜單</t>
  </si>
  <si>
    <t>餐別</t>
  </si>
  <si>
    <t>熱量</t>
  </si>
  <si>
    <t>早餐</t>
  </si>
  <si>
    <t>主食</t>
  </si>
  <si>
    <t>午餐</t>
  </si>
  <si>
    <t>白飯</t>
  </si>
  <si>
    <t>主菜</t>
  </si>
  <si>
    <t>副菜</t>
  </si>
  <si>
    <t>青菜</t>
  </si>
  <si>
    <t>季節蔬菜</t>
  </si>
  <si>
    <t>湯</t>
  </si>
  <si>
    <t>晚餐</t>
  </si>
  <si>
    <t>～～～ 粒粒米食點點我心  寰宇食品真心關懷  祝您用餐愉快 ～～～</t>
  </si>
  <si>
    <t>日期</t>
  </si>
  <si>
    <t>星期</t>
  </si>
  <si>
    <t>配菜</t>
  </si>
  <si>
    <t>特餐</t>
  </si>
  <si>
    <t xml:space="preserve"> </t>
  </si>
  <si>
    <t>特殊</t>
  </si>
  <si>
    <t>*配合愛心人士捐物使用,菜單以當天出餐菜色為主*</t>
  </si>
  <si>
    <t>~~~ 豬肉產地來源:臺灣 ~~~</t>
  </si>
  <si>
    <r>
      <rPr>
        <sz val="14"/>
        <rFont val="標楷體"/>
        <family val="4"/>
        <charset val="136"/>
      </rPr>
      <t xml:space="preserve"> 寰宇國際食品限公司 (</t>
    </r>
    <r>
      <rPr>
        <sz val="12"/>
        <rFont val="標楷體"/>
        <family val="4"/>
        <charset val="136"/>
      </rPr>
      <t>營養師 張慈軒)</t>
    </r>
  </si>
  <si>
    <t>白飯</t>
    <phoneticPr fontId="8" type="noConversion"/>
  </si>
  <si>
    <t>五穀飯</t>
    <phoneticPr fontId="8" type="noConversion"/>
  </si>
  <si>
    <t>便當</t>
    <phoneticPr fontId="8" type="noConversion"/>
  </si>
  <si>
    <t>客家炒米粉</t>
    <phoneticPr fontId="8" type="noConversion"/>
  </si>
</sst>
</file>

<file path=xl/styles.xml><?xml version="1.0" encoding="utf-8"?>
<styleSheet xmlns="http://schemas.openxmlformats.org/spreadsheetml/2006/main">
  <numFmts count="2">
    <numFmt numFmtId="176" formatCode="[$-404]aaaa;@"/>
    <numFmt numFmtId="177" formatCode="0&quot;kcal&quot;"/>
  </numFmts>
  <fonts count="10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sz val="12"/>
      <color rgb="FF00000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4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7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177" fontId="5" fillId="0" borderId="30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177" fontId="5" fillId="0" borderId="35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5" fillId="0" borderId="3" xfId="0" applyFont="1" applyBorder="1" applyAlignment="1">
      <alignment horizontal="center" vertical="center"/>
    </xf>
    <xf numFmtId="0" fontId="9" fillId="0" borderId="0" xfId="0" applyFont="1">
      <alignment vertical="center"/>
    </xf>
    <xf numFmtId="14" fontId="5" fillId="2" borderId="2" xfId="1" applyNumberFormat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 shrinkToFit="1"/>
    </xf>
    <xf numFmtId="0" fontId="5" fillId="3" borderId="2" xfId="1" applyFont="1" applyFill="1" applyBorder="1" applyAlignment="1">
      <alignment horizontal="center" vertical="center" shrinkToFit="1"/>
    </xf>
    <xf numFmtId="0" fontId="5" fillId="3" borderId="15" xfId="1" applyFont="1" applyFill="1" applyBorder="1" applyAlignment="1">
      <alignment horizontal="center" vertical="center" shrinkToFit="1"/>
    </xf>
    <xf numFmtId="0" fontId="5" fillId="3" borderId="16" xfId="1" applyFont="1" applyFill="1" applyBorder="1" applyAlignment="1">
      <alignment horizontal="center" vertical="center" shrinkToFit="1"/>
    </xf>
    <xf numFmtId="0" fontId="5" fillId="3" borderId="6" xfId="1" applyFont="1" applyFill="1" applyBorder="1" applyAlignment="1">
      <alignment horizontal="center" vertical="center" shrinkToFit="1"/>
    </xf>
    <xf numFmtId="0" fontId="5" fillId="3" borderId="17" xfId="1" applyFont="1" applyFill="1" applyBorder="1" applyAlignment="1">
      <alignment horizontal="center" vertical="center" shrinkToFit="1"/>
    </xf>
    <xf numFmtId="0" fontId="5" fillId="4" borderId="14" xfId="1" applyFont="1" applyFill="1" applyBorder="1" applyAlignment="1">
      <alignment horizontal="center" vertical="center" shrinkToFit="1"/>
    </xf>
    <xf numFmtId="0" fontId="5" fillId="3" borderId="0" xfId="1" applyFont="1" applyFill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5" fillId="0" borderId="41" xfId="1" applyFont="1" applyBorder="1" applyAlignment="1">
      <alignment horizontal="center" vertical="center" shrinkToFit="1"/>
    </xf>
    <xf numFmtId="0" fontId="5" fillId="5" borderId="15" xfId="1" applyFont="1" applyFill="1" applyBorder="1" applyAlignment="1">
      <alignment horizontal="center" vertical="center" shrinkToFit="1"/>
    </xf>
    <xf numFmtId="0" fontId="5" fillId="6" borderId="15" xfId="1" applyFont="1" applyFill="1" applyBorder="1" applyAlignment="1">
      <alignment horizontal="center" vertical="center" shrinkToFit="1"/>
    </xf>
    <xf numFmtId="0" fontId="5" fillId="0" borderId="42" xfId="1" applyFont="1" applyBorder="1" applyAlignment="1">
      <alignment horizontal="center" vertical="center" shrinkToFit="1"/>
    </xf>
    <xf numFmtId="0" fontId="4" fillId="0" borderId="36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 textRotation="255" shrinkToFit="1"/>
    </xf>
    <xf numFmtId="0" fontId="4" fillId="0" borderId="34" xfId="1" applyFont="1" applyBorder="1" applyAlignment="1">
      <alignment horizontal="left" vertical="center"/>
    </xf>
    <xf numFmtId="0" fontId="3" fillId="0" borderId="3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3" fillId="0" borderId="37" xfId="1" applyFont="1" applyBorder="1" applyAlignment="1">
      <alignment horizontal="center" vertical="center" shrinkToFit="1"/>
    </xf>
    <xf numFmtId="14" fontId="4" fillId="0" borderId="38" xfId="1" applyNumberFormat="1" applyFont="1" applyBorder="1" applyAlignment="1">
      <alignment horizontal="center" vertical="center" textRotation="255"/>
    </xf>
    <xf numFmtId="14" fontId="5" fillId="2" borderId="39" xfId="1" applyNumberFormat="1" applyFont="1" applyFill="1" applyBorder="1" applyAlignment="1">
      <alignment horizontal="center" vertical="center" shrinkToFit="1"/>
    </xf>
    <xf numFmtId="14" fontId="5" fillId="2" borderId="40" xfId="1" applyNumberFormat="1" applyFont="1" applyFill="1" applyBorder="1" applyAlignment="1">
      <alignment horizontal="center" vertical="center" shrinkToFit="1"/>
    </xf>
  </cellXfs>
  <cellStyles count="3">
    <cellStyle name="一般" xfId="0" builtinId="0"/>
    <cellStyle name="一般 2" xfId="1"/>
    <cellStyle name="一般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3-0429-0505-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香園"/>
      <sheetName val="香中量單"/>
      <sheetName val="工作表1"/>
    </sheetNames>
    <sheetDataSet>
      <sheetData sheetId="0"/>
      <sheetData sheetId="1">
        <row r="5">
          <cell r="B5" t="str">
            <v>玉米濃湯</v>
          </cell>
        </row>
        <row r="8">
          <cell r="B8" t="str">
            <v>大肉包</v>
          </cell>
        </row>
        <row r="14">
          <cell r="B14" t="str">
            <v>玫瑰雞排</v>
          </cell>
        </row>
        <row r="15">
          <cell r="B15" t="str">
            <v>紅燒洋芋</v>
          </cell>
        </row>
        <row r="19">
          <cell r="B19" t="str">
            <v>季節蔬菜</v>
          </cell>
        </row>
        <row r="20">
          <cell r="B20" t="str">
            <v>山藥雞湯</v>
          </cell>
        </row>
        <row r="28">
          <cell r="B28" t="str">
            <v>富統大熱狗</v>
          </cell>
        </row>
        <row r="30">
          <cell r="B30" t="str">
            <v>洋蔥炒蛋</v>
          </cell>
        </row>
        <row r="34">
          <cell r="B34" t="str">
            <v>季節蔬菜</v>
          </cell>
        </row>
        <row r="35">
          <cell r="B35" t="str">
            <v>胡瓜鮮味湯</v>
          </cell>
        </row>
        <row r="44">
          <cell r="B44" t="str">
            <v>香菇肉絲炒米粉</v>
          </cell>
        </row>
        <row r="53">
          <cell r="B53" t="str">
            <v>古早味肉片</v>
          </cell>
        </row>
        <row r="56">
          <cell r="B56" t="str">
            <v>芹香炒豆干</v>
          </cell>
        </row>
        <row r="60">
          <cell r="B60" t="str">
            <v>綠豆湯</v>
          </cell>
        </row>
        <row r="66">
          <cell r="B66" t="str">
            <v>麥克雞塊</v>
          </cell>
        </row>
        <row r="68">
          <cell r="B68" t="str">
            <v>綜合黑輪</v>
          </cell>
        </row>
        <row r="73">
          <cell r="B73" t="str">
            <v>頭菜魚丸湯</v>
          </cell>
        </row>
        <row r="81">
          <cell r="B81" t="str">
            <v>木須肉絲炒麵</v>
          </cell>
        </row>
        <row r="92">
          <cell r="B92" t="str">
            <v>脆皮雞排</v>
          </cell>
        </row>
        <row r="95">
          <cell r="B95" t="str">
            <v>三色炒蛋</v>
          </cell>
        </row>
        <row r="99">
          <cell r="B99" t="str">
            <v>白玉魚丸湯</v>
          </cell>
        </row>
        <row r="105">
          <cell r="B105" t="str">
            <v>蘿蔔燒肉丁</v>
          </cell>
        </row>
        <row r="108">
          <cell r="B108" t="str">
            <v>九塔茄子</v>
          </cell>
        </row>
        <row r="113">
          <cell r="B113" t="str">
            <v>香菇玉菜湯</v>
          </cell>
        </row>
        <row r="131">
          <cell r="B131" t="str">
            <v>五香獅子頭</v>
          </cell>
        </row>
        <row r="132">
          <cell r="B132" t="str">
            <v>麵泡白菜</v>
          </cell>
        </row>
        <row r="135">
          <cell r="B135" t="str">
            <v>季節蔬菜</v>
          </cell>
        </row>
        <row r="136">
          <cell r="B136" t="str">
            <v>味噌湯</v>
          </cell>
        </row>
        <row r="144">
          <cell r="B144" t="str">
            <v>醬汁嫩雞</v>
          </cell>
        </row>
        <row r="147">
          <cell r="B147" t="str">
            <v>大瓜腿片</v>
          </cell>
        </row>
        <row r="151">
          <cell r="B151" t="str">
            <v>酸菜肉片湯</v>
          </cell>
        </row>
        <row r="160">
          <cell r="B160" t="str">
            <v>白稀飯</v>
          </cell>
        </row>
        <row r="162">
          <cell r="B162" t="str">
            <v>蓮子麵筋</v>
          </cell>
        </row>
        <row r="170">
          <cell r="B170" t="str">
            <v>百油腐雙色</v>
          </cell>
        </row>
        <row r="173">
          <cell r="B173" t="str">
            <v>彩燴蒸蛋</v>
          </cell>
        </row>
        <row r="179">
          <cell r="B179" t="str">
            <v>蘿蔔貢丸湯</v>
          </cell>
        </row>
        <row r="183">
          <cell r="B183" t="str">
            <v>酸菜麵腸</v>
          </cell>
        </row>
        <row r="186">
          <cell r="B186" t="str">
            <v>炒三素絲</v>
          </cell>
        </row>
        <row r="189">
          <cell r="B189" t="str">
            <v>季節蔬菜</v>
          </cell>
        </row>
        <row r="190">
          <cell r="B190" t="str">
            <v>蔬菜蛋花湯</v>
          </cell>
        </row>
        <row r="199">
          <cell r="B199" t="str">
            <v>香菇肉絲炒麵</v>
          </cell>
        </row>
        <row r="209">
          <cell r="B209" t="str">
            <v>脆皮雞腿</v>
          </cell>
        </row>
        <row r="211">
          <cell r="B211" t="str">
            <v>海鮮蝦捲</v>
          </cell>
        </row>
        <row r="215">
          <cell r="B215" t="str">
            <v>麻婆豆腐</v>
          </cell>
        </row>
        <row r="217">
          <cell r="B217" t="str">
            <v>螞蟻上樹</v>
          </cell>
        </row>
        <row r="222">
          <cell r="B222" t="str">
            <v>香滷雞排</v>
          </cell>
        </row>
        <row r="223">
          <cell r="B223" t="str">
            <v>麗菜豆絲</v>
          </cell>
        </row>
        <row r="228">
          <cell r="B228" t="str">
            <v>酸菜竹筍湯</v>
          </cell>
        </row>
        <row r="238">
          <cell r="B238" t="str">
            <v>三色玉米炒飯</v>
          </cell>
        </row>
        <row r="248">
          <cell r="B248" t="str">
            <v>糖醋蝦排</v>
          </cell>
        </row>
        <row r="249">
          <cell r="B249" t="str">
            <v>豆腐肉末</v>
          </cell>
        </row>
        <row r="253">
          <cell r="B253" t="str">
            <v>鮮味黃瓜湯</v>
          </cell>
        </row>
        <row r="261">
          <cell r="B261" t="str">
            <v>茄汁燒肉</v>
          </cell>
        </row>
        <row r="264">
          <cell r="B264" t="str">
            <v>椒香豆干片</v>
          </cell>
        </row>
        <row r="269">
          <cell r="B269" t="str">
            <v>青瓜肉絲湯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27"/>
  <sheetViews>
    <sheetView tabSelected="1" zoomScaleNormal="100" workbookViewId="0">
      <selection activeCell="K16" sqref="K16"/>
    </sheetView>
  </sheetViews>
  <sheetFormatPr defaultColWidth="9" defaultRowHeight="16.2"/>
  <cols>
    <col min="1" max="1" width="4" style="52" customWidth="1"/>
    <col min="2" max="2" width="7.88671875" style="52" customWidth="1"/>
    <col min="3" max="3" width="13" style="52" customWidth="1"/>
    <col min="4" max="4" width="6" style="52" customWidth="1"/>
    <col min="5" max="5" width="13" style="52" customWidth="1"/>
    <col min="6" max="6" width="6" style="52" customWidth="1"/>
    <col min="7" max="7" width="13" style="52" customWidth="1"/>
    <col min="8" max="8" width="6" style="62" customWidth="1"/>
    <col min="9" max="9" width="13" style="52" customWidth="1"/>
    <col min="10" max="10" width="6" style="52" customWidth="1"/>
    <col min="11" max="11" width="13" style="52" customWidth="1"/>
    <col min="12" max="12" width="6" style="52" customWidth="1"/>
    <col min="13" max="13" width="13" style="52" customWidth="1"/>
    <col min="14" max="14" width="6" style="52" customWidth="1"/>
    <col min="15" max="15" width="13" style="52" customWidth="1"/>
    <col min="16" max="16" width="6" style="52" customWidth="1"/>
    <col min="17" max="1024" width="9" style="52"/>
  </cols>
  <sheetData>
    <row r="1" spans="1:18" ht="39.6" thickBo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8" ht="23.25" customHeight="1" thickBot="1">
      <c r="A2" s="73" t="s">
        <v>13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8" ht="23.25" customHeight="1" thickBot="1">
      <c r="A3" s="74" t="s">
        <v>1</v>
      </c>
      <c r="B3" s="53" t="s">
        <v>14</v>
      </c>
      <c r="C3" s="75">
        <v>45411</v>
      </c>
      <c r="D3" s="75"/>
      <c r="E3" s="76">
        <f>C3+1</f>
        <v>45412</v>
      </c>
      <c r="F3" s="76"/>
      <c r="G3" s="76">
        <f>E3+1</f>
        <v>45413</v>
      </c>
      <c r="H3" s="76"/>
      <c r="I3" s="76">
        <f>G3+1</f>
        <v>45414</v>
      </c>
      <c r="J3" s="76"/>
      <c r="K3" s="76">
        <f>I3+1</f>
        <v>45415</v>
      </c>
      <c r="L3" s="76"/>
      <c r="M3" s="76">
        <f>K3+1</f>
        <v>45416</v>
      </c>
      <c r="N3" s="76"/>
      <c r="O3" s="76">
        <f>M3+1</f>
        <v>45417</v>
      </c>
      <c r="P3" s="76"/>
    </row>
    <row r="4" spans="1:18" ht="23.25" customHeight="1" thickBot="1">
      <c r="A4" s="74"/>
      <c r="B4" s="45" t="s">
        <v>15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 thickBot="1">
      <c r="A5" s="69" t="s">
        <v>3</v>
      </c>
      <c r="B5" s="8" t="s">
        <v>4</v>
      </c>
      <c r="C5" s="9" t="str">
        <f>[1]香中量單!B5</f>
        <v>玉米濃湯</v>
      </c>
      <c r="D5" s="10">
        <v>300</v>
      </c>
      <c r="E5" s="54" t="str">
        <f>[1]香中量單!B44</f>
        <v>香菇肉絲炒米粉</v>
      </c>
      <c r="F5" s="55">
        <v>320</v>
      </c>
      <c r="G5" s="11" t="str">
        <f>[1]香中量單!B81</f>
        <v>木須肉絲炒麵</v>
      </c>
      <c r="H5" s="8">
        <v>300</v>
      </c>
      <c r="I5" s="9" t="s">
        <v>26</v>
      </c>
      <c r="J5" s="15">
        <v>320</v>
      </c>
      <c r="K5" s="9" t="str">
        <f>[1]香中量單!B160</f>
        <v>白稀飯</v>
      </c>
      <c r="L5" s="10">
        <v>320</v>
      </c>
      <c r="M5" s="11" t="str">
        <f>[1]香中量單!B199</f>
        <v>香菇肉絲炒麵</v>
      </c>
      <c r="N5" s="8">
        <v>320</v>
      </c>
      <c r="O5" s="9" t="str">
        <f>[1]香中量單!B238</f>
        <v>三色玉米炒飯</v>
      </c>
      <c r="P5" s="12">
        <v>275</v>
      </c>
    </row>
    <row r="6" spans="1:18" ht="23.25" customHeight="1" thickBot="1">
      <c r="A6" s="69"/>
      <c r="B6" s="13" t="s">
        <v>16</v>
      </c>
      <c r="C6" s="14" t="str">
        <f>[1]香中量單!B8</f>
        <v>大肉包</v>
      </c>
      <c r="D6" s="15">
        <v>120</v>
      </c>
      <c r="E6" s="56"/>
      <c r="F6" s="57"/>
      <c r="G6" s="17"/>
      <c r="H6" s="18"/>
      <c r="I6" s="14"/>
      <c r="J6" s="15"/>
      <c r="K6" s="14" t="str">
        <f>[1]香中量單!B162</f>
        <v>蓮子麵筋</v>
      </c>
      <c r="L6" s="15">
        <v>120</v>
      </c>
      <c r="M6" s="14"/>
      <c r="N6" s="13"/>
      <c r="O6" s="14"/>
      <c r="P6" s="19"/>
    </row>
    <row r="7" spans="1:18" ht="23.25" customHeight="1" thickBot="1">
      <c r="A7" s="69"/>
      <c r="B7" s="13"/>
      <c r="C7" s="14"/>
      <c r="D7" s="20"/>
      <c r="E7" s="56"/>
      <c r="F7" s="58"/>
      <c r="G7" s="17"/>
      <c r="H7" s="21"/>
      <c r="I7" s="14"/>
      <c r="J7" s="20"/>
      <c r="K7" s="14"/>
      <c r="L7" s="20"/>
      <c r="M7" s="17"/>
      <c r="N7" s="22"/>
      <c r="O7" s="14"/>
      <c r="P7" s="23"/>
    </row>
    <row r="8" spans="1:18" ht="23.25" customHeight="1" thickBot="1">
      <c r="A8" s="69"/>
      <c r="B8" s="13"/>
      <c r="C8" s="14"/>
      <c r="D8" s="16"/>
      <c r="E8" s="56"/>
      <c r="F8" s="59"/>
      <c r="G8" s="14"/>
      <c r="H8" s="13"/>
      <c r="I8" s="14"/>
      <c r="J8" s="16"/>
      <c r="K8" s="14"/>
      <c r="L8" s="63"/>
      <c r="M8" s="17"/>
      <c r="N8" s="13"/>
      <c r="O8" s="14"/>
      <c r="P8" s="16"/>
    </row>
    <row r="9" spans="1:18" ht="23.25" customHeight="1" thickBot="1">
      <c r="A9" s="69"/>
      <c r="B9" s="24"/>
      <c r="C9" s="25"/>
      <c r="D9" s="26"/>
      <c r="E9" s="25"/>
      <c r="F9" s="26"/>
      <c r="G9" s="27"/>
      <c r="H9" s="29"/>
      <c r="I9" s="25"/>
      <c r="J9" s="26"/>
      <c r="K9" s="25"/>
      <c r="L9" s="26"/>
      <c r="M9" s="28"/>
      <c r="N9" s="29"/>
      <c r="O9" s="27"/>
      <c r="P9" s="30"/>
    </row>
    <row r="10" spans="1:18" ht="23.25" customHeight="1" thickBot="1">
      <c r="A10" s="69" t="s">
        <v>5</v>
      </c>
      <c r="B10" s="8" t="s">
        <v>4</v>
      </c>
      <c r="C10" s="31" t="s">
        <v>23</v>
      </c>
      <c r="D10" s="10">
        <v>280</v>
      </c>
      <c r="E10" s="31" t="s">
        <v>24</v>
      </c>
      <c r="F10" s="10">
        <v>280</v>
      </c>
      <c r="G10" s="32" t="s">
        <v>6</v>
      </c>
      <c r="H10" s="10">
        <v>280</v>
      </c>
      <c r="I10" s="33" t="s">
        <v>6</v>
      </c>
      <c r="J10" s="8">
        <v>280</v>
      </c>
      <c r="K10" s="33" t="s">
        <v>6</v>
      </c>
      <c r="L10" s="10">
        <v>280</v>
      </c>
      <c r="M10" s="33" t="s">
        <v>6</v>
      </c>
      <c r="N10" s="13">
        <v>280</v>
      </c>
      <c r="O10" s="32" t="s">
        <v>6</v>
      </c>
      <c r="P10" s="12">
        <v>280</v>
      </c>
    </row>
    <row r="11" spans="1:18" ht="23.25" customHeight="1" thickBot="1">
      <c r="A11" s="69"/>
      <c r="B11" s="60" t="s">
        <v>17</v>
      </c>
      <c r="C11" s="14"/>
      <c r="D11" s="16"/>
      <c r="E11" s="14"/>
      <c r="F11" s="16"/>
      <c r="G11" s="64"/>
      <c r="H11" s="16"/>
      <c r="I11" s="49"/>
      <c r="J11" s="13"/>
      <c r="K11" s="14"/>
      <c r="L11" s="16"/>
      <c r="M11" s="34" t="s">
        <v>25</v>
      </c>
      <c r="N11" s="13"/>
      <c r="O11" s="50"/>
      <c r="P11" s="19"/>
    </row>
    <row r="12" spans="1:18" ht="23.25" customHeight="1" thickBot="1">
      <c r="A12" s="69"/>
      <c r="B12" s="13" t="s">
        <v>7</v>
      </c>
      <c r="C12" s="14" t="str">
        <f>[1]香中量單!B14</f>
        <v>玫瑰雞排</v>
      </c>
      <c r="D12" s="16">
        <v>195</v>
      </c>
      <c r="E12" s="14" t="str">
        <f>[1]香中量單!B53</f>
        <v>古早味肉片</v>
      </c>
      <c r="F12" s="16">
        <v>185</v>
      </c>
      <c r="G12" s="65" t="str">
        <f>[1]香中量單!B92</f>
        <v>脆皮雞排</v>
      </c>
      <c r="H12" s="16">
        <v>160</v>
      </c>
      <c r="I12" s="49" t="str">
        <f>[1]香中量單!B131</f>
        <v>五香獅子頭</v>
      </c>
      <c r="J12" s="13">
        <v>165</v>
      </c>
      <c r="K12" s="14" t="str">
        <f>[1]香中量單!B170</f>
        <v>百油腐雙色</v>
      </c>
      <c r="L12" s="16">
        <v>90</v>
      </c>
      <c r="M12" s="34" t="str">
        <f>[1]香中量單!B209</f>
        <v>脆皮雞腿</v>
      </c>
      <c r="N12" s="13">
        <v>185</v>
      </c>
      <c r="O12" s="14" t="str">
        <f>[1]香中量單!B248</f>
        <v>糖醋蝦排</v>
      </c>
      <c r="P12" s="19">
        <v>75</v>
      </c>
    </row>
    <row r="13" spans="1:18" ht="23.25" customHeight="1" thickBot="1">
      <c r="A13" s="69"/>
      <c r="B13" s="13" t="s">
        <v>8</v>
      </c>
      <c r="C13" s="14" t="str">
        <f>[1]香中量單!B15</f>
        <v>紅燒洋芋</v>
      </c>
      <c r="D13" s="16">
        <v>85</v>
      </c>
      <c r="E13" s="14" t="str">
        <f>[1]香中量單!B56</f>
        <v>芹香炒豆干</v>
      </c>
      <c r="F13" s="16">
        <v>65</v>
      </c>
      <c r="G13" s="14" t="str">
        <f>[1]香中量單!B95</f>
        <v>三色炒蛋</v>
      </c>
      <c r="H13" s="16">
        <v>85</v>
      </c>
      <c r="I13" s="49" t="str">
        <f>[1]香中量單!B132</f>
        <v>麵泡白菜</v>
      </c>
      <c r="J13" s="13">
        <v>75</v>
      </c>
      <c r="K13" s="14" t="str">
        <f>[1]香中量單!B173</f>
        <v>彩燴蒸蛋</v>
      </c>
      <c r="L13" s="16">
        <v>85</v>
      </c>
      <c r="M13" s="17" t="str">
        <f>[1]香中量單!B211</f>
        <v>海鮮蝦捲</v>
      </c>
      <c r="N13" s="13">
        <v>95</v>
      </c>
      <c r="O13" s="14" t="str">
        <f>[1]香中量單!B249</f>
        <v>豆腐肉末</v>
      </c>
      <c r="P13" s="16">
        <v>75</v>
      </c>
      <c r="R13" s="61"/>
    </row>
    <row r="14" spans="1:18" ht="23.25" customHeight="1" thickBot="1">
      <c r="A14" s="69"/>
      <c r="B14" s="13" t="s">
        <v>9</v>
      </c>
      <c r="C14" s="56" t="str">
        <f>[1]香中量單!B19</f>
        <v>季節蔬菜</v>
      </c>
      <c r="D14" s="16">
        <v>50</v>
      </c>
      <c r="E14" s="14" t="s">
        <v>10</v>
      </c>
      <c r="F14" s="16">
        <v>50</v>
      </c>
      <c r="G14" s="14" t="str">
        <f>E14</f>
        <v>季節蔬菜</v>
      </c>
      <c r="H14" s="16">
        <v>94</v>
      </c>
      <c r="I14" s="17" t="str">
        <f>[1]香中量單!B135</f>
        <v>季節蔬菜</v>
      </c>
      <c r="J14" s="13">
        <v>50</v>
      </c>
      <c r="K14" s="14" t="str">
        <f>I14</f>
        <v>季節蔬菜</v>
      </c>
      <c r="L14" s="16">
        <v>50</v>
      </c>
      <c r="M14" s="17" t="str">
        <f>[1]香中量單!B215</f>
        <v>麻婆豆腐</v>
      </c>
      <c r="N14" s="13">
        <v>70</v>
      </c>
      <c r="O14" s="14" t="s">
        <v>10</v>
      </c>
      <c r="P14" s="19">
        <v>50</v>
      </c>
      <c r="R14" s="61"/>
    </row>
    <row r="15" spans="1:18" ht="23.25" customHeight="1" thickBot="1">
      <c r="A15" s="69"/>
      <c r="B15" s="13" t="s">
        <v>11</v>
      </c>
      <c r="C15" s="14" t="str">
        <f>[1]香中量單!B20</f>
        <v>山藥雞湯</v>
      </c>
      <c r="D15" s="16">
        <v>35</v>
      </c>
      <c r="E15" s="14" t="str">
        <f>[1]香中量單!B60</f>
        <v>綠豆湯</v>
      </c>
      <c r="F15" s="16">
        <v>65</v>
      </c>
      <c r="G15" s="14" t="str">
        <f>[1]香中量單!B99</f>
        <v>白玉魚丸湯</v>
      </c>
      <c r="H15" s="16">
        <v>50</v>
      </c>
      <c r="I15" s="49" t="str">
        <f>[1]香中量單!B136</f>
        <v>味噌湯</v>
      </c>
      <c r="J15" s="13">
        <v>45</v>
      </c>
      <c r="K15" s="14" t="str">
        <f>[1]香中量單!B179</f>
        <v>蘿蔔貢丸湯</v>
      </c>
      <c r="L15" s="16">
        <v>50</v>
      </c>
      <c r="M15" s="17" t="str">
        <f>[1]香中量單!B217</f>
        <v>螞蟻上樹</v>
      </c>
      <c r="N15" s="13">
        <v>75</v>
      </c>
      <c r="O15" s="14" t="str">
        <f>[1]香中量單!B253</f>
        <v>鮮味黃瓜湯</v>
      </c>
      <c r="P15" s="19">
        <v>30</v>
      </c>
    </row>
    <row r="16" spans="1:18" ht="23.25" customHeight="1" thickBot="1">
      <c r="A16" s="69"/>
      <c r="B16" s="13"/>
      <c r="C16" s="14"/>
      <c r="D16" s="16"/>
      <c r="E16" s="14"/>
      <c r="F16" s="16"/>
      <c r="G16" s="14"/>
      <c r="H16" s="16"/>
      <c r="I16" s="17"/>
      <c r="J16" s="13"/>
      <c r="K16" s="14"/>
      <c r="L16" s="35"/>
      <c r="M16" s="17" t="str">
        <f>K14</f>
        <v>季節蔬菜</v>
      </c>
      <c r="N16" s="13">
        <v>50</v>
      </c>
      <c r="O16" s="14"/>
      <c r="P16" s="19"/>
    </row>
    <row r="17" spans="1:16" ht="23.25" customHeight="1" thickBot="1">
      <c r="A17" s="69"/>
      <c r="B17" s="36"/>
      <c r="C17" s="37"/>
      <c r="D17" s="26"/>
      <c r="E17" s="37"/>
      <c r="F17" s="26"/>
      <c r="G17" s="37"/>
      <c r="H17" s="26"/>
      <c r="I17" s="38" t="s">
        <v>18</v>
      </c>
      <c r="J17" s="24"/>
      <c r="K17" s="27"/>
      <c r="L17" s="39"/>
      <c r="M17" s="38"/>
      <c r="N17" s="36"/>
      <c r="O17" s="27"/>
      <c r="P17" s="66"/>
    </row>
    <row r="18" spans="1:16" ht="23.25" customHeight="1" thickBot="1">
      <c r="A18" s="69" t="s">
        <v>12</v>
      </c>
      <c r="B18" s="40" t="s">
        <v>4</v>
      </c>
      <c r="C18" s="31" t="s">
        <v>23</v>
      </c>
      <c r="D18" s="10">
        <v>280</v>
      </c>
      <c r="E18" s="31" t="s">
        <v>6</v>
      </c>
      <c r="F18" s="10">
        <v>280</v>
      </c>
      <c r="G18" s="31" t="s">
        <v>6</v>
      </c>
      <c r="H18" s="10">
        <v>280</v>
      </c>
      <c r="I18" s="41" t="s">
        <v>6</v>
      </c>
      <c r="J18" s="8">
        <v>280</v>
      </c>
      <c r="K18" s="31" t="s">
        <v>6</v>
      </c>
      <c r="L18" s="10">
        <v>280</v>
      </c>
      <c r="M18" s="33" t="s">
        <v>6</v>
      </c>
      <c r="N18" s="8">
        <v>280</v>
      </c>
      <c r="O18" s="32" t="s">
        <v>6</v>
      </c>
      <c r="P18" s="10">
        <v>280</v>
      </c>
    </row>
    <row r="19" spans="1:16" ht="23.25" customHeight="1" thickBot="1">
      <c r="A19" s="69"/>
      <c r="B19" s="60" t="s">
        <v>19</v>
      </c>
      <c r="C19" s="14"/>
      <c r="D19" s="16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2"/>
      <c r="P19" s="19"/>
    </row>
    <row r="20" spans="1:16" ht="23.25" customHeight="1" thickBot="1">
      <c r="A20" s="69"/>
      <c r="B20" s="13" t="s">
        <v>7</v>
      </c>
      <c r="C20" s="14" t="str">
        <f>[1]香中量單!B28</f>
        <v>富統大熱狗</v>
      </c>
      <c r="D20" s="16">
        <v>285</v>
      </c>
      <c r="E20" s="14" t="str">
        <f>[1]香中量單!B66</f>
        <v>麥克雞塊</v>
      </c>
      <c r="F20" s="16">
        <v>175</v>
      </c>
      <c r="G20" s="14" t="str">
        <f>[1]香中量單!B105</f>
        <v>蘿蔔燒肉丁</v>
      </c>
      <c r="H20" s="16">
        <v>165</v>
      </c>
      <c r="I20" s="17" t="str">
        <f>[1]香中量單!B144</f>
        <v>醬汁嫩雞</v>
      </c>
      <c r="J20" s="13">
        <v>165</v>
      </c>
      <c r="K20" s="14" t="str">
        <f>[1]香中量單!B183</f>
        <v>酸菜麵腸</v>
      </c>
      <c r="L20" s="16">
        <v>85</v>
      </c>
      <c r="M20" s="17" t="str">
        <f>[1]香中量單!B222</f>
        <v>香滷雞排</v>
      </c>
      <c r="N20" s="13">
        <v>160</v>
      </c>
      <c r="O20" s="51" t="str">
        <f>[1]香中量單!B261</f>
        <v>茄汁燒肉</v>
      </c>
      <c r="P20" s="19">
        <v>165</v>
      </c>
    </row>
    <row r="21" spans="1:16" ht="23.25" customHeight="1" thickBot="1">
      <c r="A21" s="69"/>
      <c r="B21" s="13" t="s">
        <v>8</v>
      </c>
      <c r="C21" s="67" t="str">
        <f>[1]香中量單!B30</f>
        <v>洋蔥炒蛋</v>
      </c>
      <c r="D21" s="59">
        <v>70</v>
      </c>
      <c r="E21" s="14" t="str">
        <f>[1]香中量單!B68</f>
        <v>綜合黑輪</v>
      </c>
      <c r="F21" s="16">
        <v>75</v>
      </c>
      <c r="G21" s="14" t="str">
        <f>[1]香中量單!B108</f>
        <v>九塔茄子</v>
      </c>
      <c r="H21" s="16">
        <v>75</v>
      </c>
      <c r="I21" s="17" t="str">
        <f>[1]香中量單!B147</f>
        <v>大瓜腿片</v>
      </c>
      <c r="J21" s="13">
        <v>70</v>
      </c>
      <c r="K21" s="14" t="str">
        <f>[1]香中量單!B186</f>
        <v>炒三素絲</v>
      </c>
      <c r="L21" s="16">
        <v>75</v>
      </c>
      <c r="M21" s="17" t="str">
        <f>[1]香中量單!B223</f>
        <v>麗菜豆絲</v>
      </c>
      <c r="N21" s="13">
        <v>95</v>
      </c>
      <c r="O21" s="14" t="str">
        <f>[1]香中量單!B264</f>
        <v>椒香豆干片</v>
      </c>
      <c r="P21" s="19">
        <v>60</v>
      </c>
    </row>
    <row r="22" spans="1:16" ht="23.25" customHeight="1" thickBot="1">
      <c r="A22" s="69"/>
      <c r="B22" s="13" t="s">
        <v>9</v>
      </c>
      <c r="C22" s="56" t="str">
        <f>[1]香中量單!B34</f>
        <v>季節蔬菜</v>
      </c>
      <c r="D22" s="16">
        <v>50</v>
      </c>
      <c r="E22" s="14" t="s">
        <v>10</v>
      </c>
      <c r="F22" s="16">
        <v>50</v>
      </c>
      <c r="G22" s="14" t="s">
        <v>10</v>
      </c>
      <c r="H22" s="16">
        <v>50</v>
      </c>
      <c r="I22" s="17" t="s">
        <v>10</v>
      </c>
      <c r="J22" s="13">
        <v>50</v>
      </c>
      <c r="K22" s="14" t="str">
        <f>[1]香中量單!B189</f>
        <v>季節蔬菜</v>
      </c>
      <c r="L22" s="16">
        <v>50</v>
      </c>
      <c r="M22" s="17" t="s">
        <v>10</v>
      </c>
      <c r="N22" s="13">
        <v>50</v>
      </c>
      <c r="O22" s="14" t="s">
        <v>10</v>
      </c>
      <c r="P22" s="19">
        <v>50</v>
      </c>
    </row>
    <row r="23" spans="1:16" ht="23.25" customHeight="1" thickBot="1">
      <c r="A23" s="69"/>
      <c r="B23" s="13" t="s">
        <v>11</v>
      </c>
      <c r="C23" s="14" t="str">
        <f>[1]香中量單!B35</f>
        <v>胡瓜鮮味湯</v>
      </c>
      <c r="D23" s="16">
        <v>30</v>
      </c>
      <c r="E23" s="14" t="str">
        <f>[1]香中量單!B73</f>
        <v>頭菜魚丸湯</v>
      </c>
      <c r="F23" s="16">
        <v>30</v>
      </c>
      <c r="G23" s="14" t="str">
        <f>[1]香中量單!B113</f>
        <v>香菇玉菜湯</v>
      </c>
      <c r="H23" s="16">
        <v>35</v>
      </c>
      <c r="I23" s="17" t="str">
        <f>[1]香中量單!B151</f>
        <v>酸菜肉片湯</v>
      </c>
      <c r="J23" s="13">
        <v>35</v>
      </c>
      <c r="K23" s="14" t="str">
        <f>[1]香中量單!B190</f>
        <v>蔬菜蛋花湯</v>
      </c>
      <c r="L23" s="16">
        <v>30</v>
      </c>
      <c r="M23" s="17" t="str">
        <f>[1]香中量單!B228</f>
        <v>酸菜竹筍湯</v>
      </c>
      <c r="N23" s="13">
        <v>30</v>
      </c>
      <c r="O23" s="14" t="str">
        <f>[1]香中量單!B269</f>
        <v>青瓜肉絲湯</v>
      </c>
      <c r="P23" s="19">
        <v>35</v>
      </c>
    </row>
    <row r="24" spans="1:16" ht="23.25" customHeight="1" thickBot="1">
      <c r="A24" s="69"/>
      <c r="B24" s="36"/>
      <c r="C24" s="27"/>
      <c r="D24" s="26"/>
      <c r="E24" s="27"/>
      <c r="F24" s="26"/>
      <c r="G24" s="27"/>
      <c r="H24" s="26"/>
      <c r="I24" s="38"/>
      <c r="J24" s="29"/>
      <c r="K24" s="27"/>
      <c r="L24" s="39"/>
      <c r="M24" s="38"/>
      <c r="N24" s="24"/>
      <c r="O24" s="27"/>
      <c r="P24" s="30"/>
    </row>
    <row r="25" spans="1:16" ht="30.75" customHeight="1">
      <c r="A25" s="70" t="s">
        <v>20</v>
      </c>
      <c r="B25" s="70"/>
      <c r="C25" s="70"/>
      <c r="D25" s="70"/>
      <c r="E25" s="70"/>
      <c r="F25" s="70"/>
      <c r="G25" s="70"/>
      <c r="H25" s="71" t="s">
        <v>21</v>
      </c>
      <c r="I25" s="71"/>
      <c r="J25" s="71"/>
      <c r="K25" s="71"/>
      <c r="L25" s="68" t="s">
        <v>22</v>
      </c>
      <c r="M25" s="68"/>
      <c r="N25" s="68"/>
      <c r="O25" s="68"/>
      <c r="P25" s="68"/>
    </row>
    <row r="26" spans="1:16" ht="19.8">
      <c r="A26" s="43"/>
      <c r="B26" s="43"/>
      <c r="C26" s="46"/>
      <c r="D26" s="4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3"/>
    </row>
    <row r="27" spans="1:16" ht="19.8">
      <c r="A27" s="43"/>
      <c r="B27" s="43"/>
      <c r="C27" s="46"/>
      <c r="D27" s="46"/>
      <c r="E27" s="48"/>
      <c r="F27" s="48"/>
      <c r="G27" s="43"/>
      <c r="H27" s="44"/>
      <c r="I27" s="43"/>
      <c r="J27" s="43"/>
      <c r="K27" s="43"/>
      <c r="L27" s="43"/>
      <c r="M27" s="48"/>
      <c r="N27" s="48"/>
      <c r="O27" s="48"/>
      <c r="P27" s="43"/>
    </row>
  </sheetData>
  <mergeCells count="16"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  <mergeCell ref="L25:P25"/>
    <mergeCell ref="A5:A9"/>
    <mergeCell ref="A10:A17"/>
    <mergeCell ref="A18:A24"/>
    <mergeCell ref="A25:G25"/>
    <mergeCell ref="H25:K25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86" zoomScaleNormal="86" workbookViewId="0"/>
  </sheetViews>
  <sheetFormatPr defaultColWidth="11.33203125" defaultRowHeight="16.2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2023-12-15T03:44:19Z</cp:lastPrinted>
  <dcterms:created xsi:type="dcterms:W3CDTF">2021-03-12T11:59:10Z</dcterms:created>
  <dcterms:modified xsi:type="dcterms:W3CDTF">2024-04-29T01:25:12Z</dcterms:modified>
  <dc:language>zh-TW</dc:language>
</cp:coreProperties>
</file>