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C498C10-EF84-4142-BF15-2CC7E426438D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" l="1"/>
  <c r="I23" i="2"/>
  <c r="G23" i="2"/>
  <c r="O21" i="2"/>
  <c r="M21" i="2"/>
  <c r="K21" i="2"/>
  <c r="I21" i="2"/>
  <c r="G21" i="2"/>
  <c r="C21" i="2"/>
  <c r="S20" i="2"/>
  <c r="O20" i="2"/>
  <c r="M20" i="2"/>
  <c r="K20" i="2"/>
  <c r="I20" i="2"/>
  <c r="G20" i="2"/>
  <c r="E20" i="2"/>
  <c r="C20" i="2"/>
  <c r="O15" i="2"/>
  <c r="K15" i="2"/>
  <c r="I15" i="2"/>
  <c r="G15" i="2"/>
  <c r="E15" i="2"/>
  <c r="C15" i="2"/>
  <c r="K14" i="2"/>
  <c r="G14" i="2"/>
  <c r="I14" i="2" s="1"/>
  <c r="C14" i="2"/>
  <c r="O13" i="2"/>
  <c r="M13" i="2"/>
  <c r="K13" i="2"/>
  <c r="I13" i="2"/>
  <c r="G13" i="2"/>
  <c r="C13" i="2"/>
  <c r="O12" i="2"/>
  <c r="M12" i="2"/>
  <c r="K12" i="2"/>
  <c r="I12" i="2"/>
  <c r="G12" i="2"/>
  <c r="E12" i="2"/>
  <c r="C12" i="2"/>
  <c r="G10" i="2"/>
  <c r="E7" i="2"/>
  <c r="M6" i="2"/>
  <c r="E6" i="2"/>
  <c r="O5" i="2"/>
  <c r="K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<sst xmlns="http://schemas.openxmlformats.org/spreadsheetml/2006/main" count="84" uniqueCount="47">
  <si>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</si>
  <si>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</si>
  <si>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</si>
  <si>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</si>
  <si>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</si>
  <si>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</si>
  <si>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</si>
  <si>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</si>
  <si>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</si>
  <si>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</si>
  <si>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</si>
  <si>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</si>
  <si>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</si>
  <si>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</si>
  <si>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</si>
  <si>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</si>
  <si>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</si>
  <si>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</si>
  <si>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杏仁茶</t>
    <phoneticPr fontId="11" type="noConversion"/>
  </si>
  <si>
    <t>玉米滑蛋粥</t>
    <phoneticPr fontId="11" type="noConversion"/>
  </si>
  <si>
    <t>配菜</t>
    <phoneticPr fontId="11" type="noConversion"/>
  </si>
  <si>
    <t>香園麵包</t>
    <phoneticPr fontId="11" type="noConversion"/>
  </si>
  <si>
    <t>白飯</t>
    <phoneticPr fontId="11" type="noConversion"/>
  </si>
  <si>
    <t>特餐</t>
    <phoneticPr fontId="11" type="noConversion"/>
  </si>
  <si>
    <t>玉菜肉片</t>
    <phoneticPr fontId="11" type="noConversion"/>
  </si>
  <si>
    <t>三杯杏鮑菇</t>
    <phoneticPr fontId="11" type="noConversion"/>
  </si>
  <si>
    <t>酸菜筍干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</si>
  <si>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</si>
  <si>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</si>
  <si>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</si>
  <si>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</si>
  <si>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</si>
  <si>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</si>
  <si>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</si>
  <si>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</si>
  <si>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開陽白菜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</si>
  <si>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</si>
  <si>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</si>
  <si>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</si>
  <si>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蘿蔔羹湯</t>
    <phoneticPr fontId="11" type="noConversion"/>
  </si>
  <si>
    <t>玉米排骨湯</t>
    <phoneticPr fontId="11" type="noConversion"/>
  </si>
  <si>
    <t>青瓜肉絲湯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</si>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</sst>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24" xfId="1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9" fillId="0" borderId="34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5" fillId="4" borderId="44" xfId="1" applyFont="1" applyFill="1" applyBorder="1" applyAlignment="1">
      <alignment horizontal="center" vertical="center"/>
    </xf>
    <xf numFmtId="0" fontId="5" fillId="4" borderId="26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0513-0519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  <sheetName val="工作表2"/>
    </sheetNames>
    <sheetDataSet>
      <sheetData sheetId="0"/>
      <sheetData sheetId="1">
        <row r="5">
          <cell r="B5" t="str">
            <v>香菇肉絲炒麵</v>
          </cell>
        </row>
        <row r="15">
          <cell r="B15" t="str">
            <v>鲜味雞</v>
          </cell>
        </row>
        <row r="16">
          <cell r="B16" t="str">
            <v>洋蔥炒蛋</v>
          </cell>
        </row>
        <row r="20">
          <cell r="B20" t="str">
            <v>蔬菜蟹絲湯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白稀飯</v>
          </cell>
        </row>
        <row r="45">
          <cell r="B45" t="str">
            <v>蓮子麵筋</v>
          </cell>
        </row>
        <row r="46">
          <cell r="B46" t="str">
            <v>芝麻素肉鬆</v>
          </cell>
        </row>
        <row r="54">
          <cell r="B54" t="str">
            <v>黑胡椒雞片</v>
          </cell>
        </row>
        <row r="59">
          <cell r="B59" t="str">
            <v>綠豆甜湯</v>
          </cell>
        </row>
        <row r="67">
          <cell r="B67" t="str">
            <v>中式香腸</v>
          </cell>
        </row>
        <row r="83">
          <cell r="B83" t="str">
            <v>鮮味肉絲炒麵</v>
          </cell>
        </row>
        <row r="93">
          <cell r="B93" t="str">
            <v>無錫肉排</v>
          </cell>
        </row>
        <row r="94">
          <cell r="B94" t="str">
            <v>蘿蔔燒油腐</v>
          </cell>
        </row>
        <row r="97">
          <cell r="B97" t="str">
            <v>季節蔬菜</v>
          </cell>
        </row>
        <row r="98">
          <cell r="B98" t="str">
            <v>結菜丸子湯</v>
          </cell>
        </row>
        <row r="106">
          <cell r="B106" t="str">
            <v>糖醋雞片</v>
          </cell>
        </row>
        <row r="107">
          <cell r="B107" t="str">
            <v>香末蒸蛋</v>
          </cell>
        </row>
        <row r="111">
          <cell r="B111" t="str">
            <v>海芽味噌湯</v>
          </cell>
        </row>
        <row r="132">
          <cell r="B132" t="str">
            <v>玉菜肉片</v>
          </cell>
        </row>
        <row r="135">
          <cell r="B135" t="str">
            <v>麻婆豆腐</v>
          </cell>
        </row>
        <row r="140">
          <cell r="B140" t="str">
            <v>榨菜肉絲湯</v>
          </cell>
        </row>
        <row r="145">
          <cell r="B145" t="str">
            <v>香酥魷魚排</v>
          </cell>
        </row>
        <row r="147">
          <cell r="B147" t="str">
            <v>冬瓜燒雞絲</v>
          </cell>
        </row>
        <row r="151">
          <cell r="B151" t="str">
            <v>黃瓜贡丸湯</v>
          </cell>
        </row>
        <row r="162">
          <cell r="B162" t="str">
            <v>什錦素絲炒米粉</v>
          </cell>
        </row>
        <row r="171">
          <cell r="B171" t="str">
            <v>三杯杏鮑菇</v>
          </cell>
        </row>
        <row r="175">
          <cell r="B175" t="str">
            <v>麵泡白菜滷</v>
          </cell>
        </row>
        <row r="179">
          <cell r="B179" t="str">
            <v>紫菜蛋花湯</v>
          </cell>
        </row>
        <row r="184">
          <cell r="B184" t="str">
            <v>紅燒豆腐</v>
          </cell>
        </row>
        <row r="186">
          <cell r="B186" t="str">
            <v>三色腿丁炒蛋</v>
          </cell>
        </row>
        <row r="191">
          <cell r="B191" t="str">
            <v>酸菜竹筍湯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3">
          <cell r="B223" t="str">
            <v>快樂雞堡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topLeftCell="A11" zoomScaleNormal="100" workbookViewId="0">
      <selection activeCell="D12" sqref="D12"/>
    </sheetView>
  </sheetViews>
  <sheetFormatPr defaultRowHeight="16.5"/>
  <cols>
    <col min="1" max="1" width="4" style="58" customWidth="1"/>
    <col min="2" max="2" width="7.875" style="58" customWidth="1"/>
    <col min="3" max="3" width="13" style="58" customWidth="1"/>
    <col min="4" max="4" width="6" style="58" customWidth="1"/>
    <col min="5" max="5" width="13" style="58" customWidth="1"/>
    <col min="6" max="6" width="6" style="58" customWidth="1"/>
    <col min="7" max="7" width="13" style="58" customWidth="1"/>
    <col min="8" max="8" width="6" style="80" customWidth="1"/>
    <col min="9" max="9" width="13" style="58" customWidth="1"/>
    <col min="10" max="10" width="6" style="58" customWidth="1"/>
    <col min="11" max="11" width="13" style="58" customWidth="1"/>
    <col min="12" max="12" width="6" style="58" customWidth="1"/>
    <col min="13" max="13" width="13" style="58" customWidth="1"/>
    <col min="14" max="14" width="6" style="58" customWidth="1"/>
    <col min="15" max="15" width="13" style="58" customWidth="1"/>
    <col min="16" max="16" width="6" style="58" customWidth="1"/>
    <col min="17" max="16384" width="9" style="58"/>
  </cols>
  <sheetData>
    <row r="1" spans="1:22" ht="39" thickBo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2" ht="23.25" customHeight="1" thickBot="1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22" ht="23.25" customHeight="1">
      <c r="A3" s="62" t="s">
        <v>1</v>
      </c>
      <c r="B3" s="63" t="s">
        <v>16</v>
      </c>
      <c r="C3" s="64">
        <v>45425</v>
      </c>
      <c r="D3" s="65"/>
      <c r="E3" s="66">
        <f>C3+1</f>
        <v>45426</v>
      </c>
      <c r="F3" s="67"/>
      <c r="G3" s="66">
        <f>E3+1</f>
        <v>45427</v>
      </c>
      <c r="H3" s="67"/>
      <c r="I3" s="66">
        <f>G3+1</f>
        <v>45428</v>
      </c>
      <c r="J3" s="67"/>
      <c r="K3" s="66">
        <f>I3+1</f>
        <v>45429</v>
      </c>
      <c r="L3" s="67"/>
      <c r="M3" s="66">
        <f>K3+1</f>
        <v>45430</v>
      </c>
      <c r="N3" s="67"/>
      <c r="O3" s="66">
        <f>M3+1</f>
        <v>45431</v>
      </c>
      <c r="P3" s="67"/>
    </row>
    <row r="4" spans="1:22" ht="23.25" customHeight="1" thickBot="1">
      <c r="A4" s="68"/>
      <c r="B4" s="46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69" t="s">
        <v>3</v>
      </c>
      <c r="B5" s="8" t="s">
        <v>4</v>
      </c>
      <c r="C5" s="9" t="str">
        <f>[1]香中量單!B5</f>
        <v>香菇肉絲炒麵</v>
      </c>
      <c r="D5" s="10">
        <v>300</v>
      </c>
      <c r="E5" s="81" t="str">
        <f>[1]香中量單!B44</f>
        <v>白稀飯</v>
      </c>
      <c r="F5" s="82">
        <v>300</v>
      </c>
      <c r="G5" s="9" t="str">
        <f>[1]香中量單!B83</f>
        <v>鮮味肉絲炒麵</v>
      </c>
      <c r="H5" s="10">
        <v>320</v>
      </c>
      <c r="I5" s="9" t="s">
        <v>18</v>
      </c>
      <c r="J5" s="8">
        <v>300</v>
      </c>
      <c r="K5" s="9" t="str">
        <f>[1]香中量單!B162</f>
        <v>什錦素絲炒米粉</v>
      </c>
      <c r="L5" s="10">
        <v>320</v>
      </c>
      <c r="M5" s="11" t="s">
        <v>19</v>
      </c>
      <c r="N5" s="8">
        <v>300</v>
      </c>
      <c r="O5" s="9" t="str">
        <f>[1]香中量單!B239</f>
        <v>三色肉絲炒飯</v>
      </c>
      <c r="P5" s="12">
        <v>275</v>
      </c>
    </row>
    <row r="6" spans="1:22" ht="23.25" customHeight="1">
      <c r="A6" s="70"/>
      <c r="B6" s="13" t="s">
        <v>20</v>
      </c>
      <c r="C6" s="14"/>
      <c r="D6" s="15"/>
      <c r="E6" s="83" t="str">
        <f>[1]香中量單!B46</f>
        <v>芝麻素肉鬆</v>
      </c>
      <c r="F6" s="84">
        <v>120</v>
      </c>
      <c r="G6" s="14"/>
      <c r="H6" s="16"/>
      <c r="I6" s="14" t="s">
        <v>21</v>
      </c>
      <c r="J6" s="18">
        <v>120</v>
      </c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22" ht="23.25" customHeight="1">
      <c r="A7" s="70"/>
      <c r="B7" s="13"/>
      <c r="C7" s="14"/>
      <c r="D7" s="20"/>
      <c r="E7" s="83" t="str">
        <f>[1]香中量單!B45</f>
        <v>蓮子麵筋</v>
      </c>
      <c r="F7" s="85">
        <v>85</v>
      </c>
      <c r="G7" s="14"/>
      <c r="H7" s="21"/>
      <c r="I7" s="14"/>
      <c r="J7" s="22"/>
      <c r="K7" s="14"/>
      <c r="L7" s="20"/>
      <c r="M7" s="17"/>
      <c r="N7" s="23"/>
      <c r="O7" s="14"/>
      <c r="P7" s="24"/>
    </row>
    <row r="8" spans="1:22" ht="23.25" customHeight="1" thickBot="1">
      <c r="A8" s="70"/>
      <c r="B8" s="13"/>
      <c r="C8" s="14"/>
      <c r="D8" s="16"/>
      <c r="E8" s="83"/>
      <c r="F8" s="86"/>
      <c r="G8" s="14"/>
      <c r="H8" s="16"/>
      <c r="I8" s="17"/>
      <c r="J8" s="13"/>
      <c r="K8" s="14"/>
      <c r="L8" s="52"/>
      <c r="M8" s="17"/>
      <c r="N8" s="13"/>
      <c r="O8" s="14"/>
      <c r="P8" s="16"/>
    </row>
    <row r="9" spans="1:22" ht="23.25" customHeight="1" thickTop="1" thickBot="1">
      <c r="A9" s="71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22" ht="23.25" customHeight="1">
      <c r="A10" s="69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tr">
        <f>C10</f>
        <v>白飯</v>
      </c>
      <c r="H10" s="10">
        <v>280</v>
      </c>
      <c r="I10" s="34" t="s">
        <v>6</v>
      </c>
      <c r="J10" s="8">
        <v>280</v>
      </c>
      <c r="K10" s="32" t="s">
        <v>22</v>
      </c>
      <c r="L10" s="10">
        <v>280</v>
      </c>
      <c r="M10" s="32" t="s">
        <v>22</v>
      </c>
      <c r="N10" s="13">
        <v>280</v>
      </c>
      <c r="O10" s="33" t="s">
        <v>6</v>
      </c>
      <c r="P10" s="19">
        <v>280</v>
      </c>
    </row>
    <row r="11" spans="1:22" ht="23.25" customHeight="1">
      <c r="A11" s="72"/>
      <c r="B11" s="73" t="s">
        <v>23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1"/>
      <c r="P11" s="19"/>
    </row>
    <row r="12" spans="1:22" ht="23.25" customHeight="1">
      <c r="A12" s="72"/>
      <c r="B12" s="13" t="s">
        <v>8</v>
      </c>
      <c r="C12" s="14" t="str">
        <f>[1]香中量單!B15</f>
        <v>鲜味雞</v>
      </c>
      <c r="D12" s="16">
        <v>195</v>
      </c>
      <c r="E12" s="14" t="str">
        <f>[1]香中量單!B54</f>
        <v>黑胡椒雞片</v>
      </c>
      <c r="F12" s="16">
        <v>185</v>
      </c>
      <c r="G12" s="14" t="str">
        <f>[1]香中量單!B93</f>
        <v>無錫肉排</v>
      </c>
      <c r="H12" s="16">
        <v>160</v>
      </c>
      <c r="I12" s="50" t="str">
        <f>[1]香中量單!B132</f>
        <v>玉菜肉片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五香肉燥</v>
      </c>
      <c r="N12" s="13">
        <v>165</v>
      </c>
      <c r="O12" s="14" t="str">
        <f>[1]香中量單!B249</f>
        <v>黑胡椒肉絲</v>
      </c>
      <c r="P12" s="19">
        <v>175</v>
      </c>
      <c r="S12" s="50" t="s">
        <v>24</v>
      </c>
      <c r="T12" s="13">
        <v>175</v>
      </c>
      <c r="U12" s="14" t="s">
        <v>25</v>
      </c>
      <c r="V12" s="16">
        <v>80</v>
      </c>
    </row>
    <row r="13" spans="1:22" ht="23.25" customHeight="1">
      <c r="A13" s="72"/>
      <c r="B13" s="13" t="s">
        <v>9</v>
      </c>
      <c r="C13" s="14" t="str">
        <f>[1]香中量單!B16</f>
        <v>洋蔥炒蛋</v>
      </c>
      <c r="D13" s="16">
        <v>85</v>
      </c>
      <c r="E13" s="14" t="s">
        <v>26</v>
      </c>
      <c r="F13" s="16">
        <v>55</v>
      </c>
      <c r="G13" s="14" t="str">
        <f>[1]香中量單!B94</f>
        <v>蘿蔔燒油腐</v>
      </c>
      <c r="H13" s="16">
        <v>65</v>
      </c>
      <c r="I13" s="50" t="str">
        <f>[1]香中量單!B135</f>
        <v>麻婆豆腐</v>
      </c>
      <c r="J13" s="13">
        <v>65</v>
      </c>
      <c r="K13" s="14" t="str">
        <f>[1]香中量單!B175</f>
        <v>麵泡白菜滷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74"/>
      <c r="S13" s="50" t="s">
        <v>27</v>
      </c>
      <c r="T13" s="13">
        <v>65</v>
      </c>
      <c r="U13" s="14" t="s">
        <v>28</v>
      </c>
      <c r="V13" s="16">
        <v>85</v>
      </c>
    </row>
    <row r="14" spans="1:22" ht="23.25" customHeight="1">
      <c r="A14" s="72"/>
      <c r="B14" s="13" t="s">
        <v>10</v>
      </c>
      <c r="C14" s="83" t="str">
        <f>E14</f>
        <v>季節蔬菜</v>
      </c>
      <c r="D14" s="86">
        <v>50</v>
      </c>
      <c r="E14" s="83" t="s">
        <v>29</v>
      </c>
      <c r="F14" s="16">
        <v>50</v>
      </c>
      <c r="G14" s="14" t="str">
        <f>[1]香中量單!B97</f>
        <v>季節蔬菜</v>
      </c>
      <c r="H14" s="16">
        <v>75</v>
      </c>
      <c r="I14" s="14" t="str">
        <f>G14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74"/>
      <c r="S14" s="14" t="s">
        <v>11</v>
      </c>
      <c r="T14" s="13">
        <v>50</v>
      </c>
      <c r="U14" s="14" t="s">
        <v>11</v>
      </c>
      <c r="V14" s="16">
        <v>50</v>
      </c>
    </row>
    <row r="15" spans="1:22" ht="23.25" customHeight="1">
      <c r="A15" s="72"/>
      <c r="B15" s="13" t="s">
        <v>12</v>
      </c>
      <c r="C15" s="83" t="str">
        <f>[1]香中量單!B20</f>
        <v>蔬菜蟹絲湯</v>
      </c>
      <c r="D15" s="86">
        <v>60</v>
      </c>
      <c r="E15" s="83" t="str">
        <f>[1]香中量單!B59</f>
        <v>綠豆甜湯</v>
      </c>
      <c r="F15" s="16">
        <v>75</v>
      </c>
      <c r="G15" s="14" t="str">
        <f>[1]香中量單!B98</f>
        <v>結菜丸子湯</v>
      </c>
      <c r="H15" s="16">
        <v>50</v>
      </c>
      <c r="I15" s="50" t="str">
        <f>[1]香中量單!B140</f>
        <v>榨菜肉絲湯</v>
      </c>
      <c r="J15" s="13">
        <v>60</v>
      </c>
      <c r="K15" s="14" t="str">
        <f>[1]香中量單!B179</f>
        <v>紫菜蛋花湯</v>
      </c>
      <c r="L15" s="16">
        <v>75</v>
      </c>
      <c r="M15" s="17" t="s">
        <v>30</v>
      </c>
      <c r="N15" s="13">
        <v>35</v>
      </c>
      <c r="O15" s="14" t="str">
        <f>[1]香中量單!B257</f>
        <v>蘿蔔貢丸湯</v>
      </c>
      <c r="P15" s="19">
        <v>30</v>
      </c>
      <c r="S15" s="50" t="s">
        <v>31</v>
      </c>
      <c r="T15" s="13">
        <v>60</v>
      </c>
      <c r="U15" s="14" t="s">
        <v>32</v>
      </c>
      <c r="V15" s="16">
        <v>75</v>
      </c>
    </row>
    <row r="16" spans="1:22" ht="23.25" customHeight="1">
      <c r="A16" s="72"/>
      <c r="B16" s="13"/>
      <c r="C16" s="83"/>
      <c r="D16" s="86"/>
      <c r="E16" s="83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  <c r="S16" s="17"/>
      <c r="T16" s="13"/>
      <c r="U16" s="14"/>
      <c r="V16" s="36"/>
    </row>
    <row r="17" spans="1:22" ht="23.25" customHeight="1" thickBot="1">
      <c r="A17" s="75"/>
      <c r="B17" s="37"/>
      <c r="C17" s="87"/>
      <c r="D17" s="88"/>
      <c r="E17" s="87"/>
      <c r="F17" s="27"/>
      <c r="G17" s="38"/>
      <c r="H17" s="27"/>
      <c r="I17" s="39" t="s">
        <v>14</v>
      </c>
      <c r="J17" s="25"/>
      <c r="K17" s="28"/>
      <c r="L17" s="40"/>
      <c r="M17" s="39"/>
      <c r="N17" s="37"/>
      <c r="O17" s="28"/>
      <c r="P17" s="53"/>
      <c r="S17" s="39" t="s">
        <v>14</v>
      </c>
      <c r="T17" s="25"/>
      <c r="U17" s="28"/>
      <c r="V17" s="40"/>
    </row>
    <row r="18" spans="1:22" ht="23.25" customHeight="1">
      <c r="A18" s="69" t="s">
        <v>13</v>
      </c>
      <c r="B18" s="41" t="s">
        <v>4</v>
      </c>
      <c r="C18" s="89" t="s">
        <v>6</v>
      </c>
      <c r="D18" s="82">
        <v>280</v>
      </c>
      <c r="E18" s="89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  <c r="S18" s="42" t="s">
        <v>6</v>
      </c>
      <c r="T18" s="8">
        <v>280</v>
      </c>
      <c r="U18" s="32" t="s">
        <v>6</v>
      </c>
      <c r="V18" s="10">
        <v>280</v>
      </c>
    </row>
    <row r="19" spans="1:22" ht="23.25" customHeight="1">
      <c r="A19" s="72"/>
      <c r="B19" s="73" t="s">
        <v>33</v>
      </c>
      <c r="C19" s="83"/>
      <c r="D19" s="86"/>
      <c r="E19" s="83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  <c r="S19" s="17"/>
      <c r="T19" s="13"/>
      <c r="U19" s="14"/>
      <c r="V19" s="16"/>
    </row>
    <row r="20" spans="1:22" ht="23.25" customHeight="1">
      <c r="A20" s="72"/>
      <c r="B20" s="13" t="s">
        <v>8</v>
      </c>
      <c r="C20" s="83" t="str">
        <f>[1]香中量單!B30</f>
        <v>蔥爆肉絲</v>
      </c>
      <c r="D20" s="86">
        <v>165</v>
      </c>
      <c r="E20" s="83" t="str">
        <f>[1]香中量單!B67</f>
        <v>中式香腸</v>
      </c>
      <c r="F20" s="16">
        <v>175</v>
      </c>
      <c r="G20" s="14" t="str">
        <f>[1]香中量單!B106</f>
        <v>糖醋雞片</v>
      </c>
      <c r="H20" s="16">
        <v>165</v>
      </c>
      <c r="I20" s="17" t="str">
        <f>[1]香中量單!B145</f>
        <v>香酥魷魚排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快樂雞堡</v>
      </c>
      <c r="N20" s="13">
        <v>160</v>
      </c>
      <c r="O20" s="76" t="str">
        <f>[1]香中量單!B262</f>
        <v>回鍋肉片</v>
      </c>
      <c r="P20" s="19">
        <v>165</v>
      </c>
      <c r="S20" s="17">
        <f>[1]香中量單!L145</f>
        <v>0</v>
      </c>
      <c r="T20" s="13">
        <v>165</v>
      </c>
      <c r="U20" s="14" t="s">
        <v>34</v>
      </c>
      <c r="V20" s="16">
        <v>85</v>
      </c>
    </row>
    <row r="21" spans="1:22" ht="23.25" customHeight="1">
      <c r="A21" s="72"/>
      <c r="B21" s="13" t="s">
        <v>9</v>
      </c>
      <c r="C21" s="90" t="str">
        <f>[1]香中量單!B34</f>
        <v>青椒腸片</v>
      </c>
      <c r="D21" s="86">
        <v>110</v>
      </c>
      <c r="E21" s="83" t="s">
        <v>35</v>
      </c>
      <c r="F21" s="16">
        <v>75</v>
      </c>
      <c r="G21" s="14" t="str">
        <f>[1]香中量單!B107</f>
        <v>香末蒸蛋</v>
      </c>
      <c r="H21" s="16">
        <v>75</v>
      </c>
      <c r="I21" s="17" t="str">
        <f>[1]香中量單!B147</f>
        <v>冬瓜燒雞絲</v>
      </c>
      <c r="J21" s="13">
        <v>70</v>
      </c>
      <c r="K21" s="14" t="str">
        <f>[1]香中量單!B186</f>
        <v>三色腿丁炒蛋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9">
        <v>60</v>
      </c>
      <c r="S21" s="17" t="s">
        <v>36</v>
      </c>
      <c r="T21" s="13">
        <v>70</v>
      </c>
      <c r="U21" s="14" t="s">
        <v>37</v>
      </c>
      <c r="V21" s="16">
        <v>75</v>
      </c>
    </row>
    <row r="22" spans="1:22" ht="23.25" customHeight="1">
      <c r="A22" s="72"/>
      <c r="B22" s="13" t="s">
        <v>10</v>
      </c>
      <c r="C22" s="83" t="s">
        <v>11</v>
      </c>
      <c r="D22" s="86">
        <v>50</v>
      </c>
      <c r="E22" s="83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  <c r="S22" s="17" t="s">
        <v>11</v>
      </c>
      <c r="T22" s="13">
        <v>50</v>
      </c>
      <c r="U22" s="14" t="s">
        <v>11</v>
      </c>
      <c r="V22" s="16">
        <v>50</v>
      </c>
    </row>
    <row r="23" spans="1:22" ht="23.25" customHeight="1">
      <c r="A23" s="72"/>
      <c r="B23" s="13" t="s">
        <v>12</v>
      </c>
      <c r="C23" s="83" t="s">
        <v>38</v>
      </c>
      <c r="D23" s="86">
        <v>35</v>
      </c>
      <c r="E23" s="83" t="s">
        <v>39</v>
      </c>
      <c r="F23" s="16">
        <v>30</v>
      </c>
      <c r="G23" s="14" t="str">
        <f>[1]香中量單!B111</f>
        <v>海芽味噌湯</v>
      </c>
      <c r="H23" s="16">
        <v>60</v>
      </c>
      <c r="I23" s="17" t="str">
        <f>[1]香中量單!B151</f>
        <v>黃瓜贡丸湯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40</v>
      </c>
      <c r="N23" s="13">
        <v>30</v>
      </c>
      <c r="O23" s="14" t="s">
        <v>41</v>
      </c>
      <c r="P23" s="19">
        <v>35</v>
      </c>
      <c r="S23" s="17" t="s">
        <v>42</v>
      </c>
      <c r="T23" s="13">
        <v>35</v>
      </c>
      <c r="U23" s="14" t="s">
        <v>43</v>
      </c>
      <c r="V23" s="16">
        <v>30</v>
      </c>
    </row>
    <row r="24" spans="1:22" ht="23.25" customHeight="1" thickBot="1">
      <c r="A24" s="75"/>
      <c r="B24" s="37"/>
      <c r="C24" s="91"/>
      <c r="D24" s="88"/>
      <c r="E24" s="91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22" ht="30.75" customHeight="1">
      <c r="A25" s="56" t="s">
        <v>44</v>
      </c>
      <c r="B25" s="77"/>
      <c r="C25" s="77"/>
      <c r="D25" s="77"/>
      <c r="E25" s="77"/>
      <c r="F25" s="77"/>
      <c r="G25" s="77"/>
      <c r="H25" s="57" t="s">
        <v>45</v>
      </c>
      <c r="I25" s="78"/>
      <c r="J25" s="78"/>
      <c r="K25" s="78"/>
      <c r="L25" s="55" t="s">
        <v>46</v>
      </c>
      <c r="M25" s="79"/>
      <c r="N25" s="79"/>
      <c r="O25" s="79"/>
      <c r="P25" s="79"/>
    </row>
    <row r="26" spans="1:22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22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2023-12-15T03:44:19Z</cp:lastPrinted>
  <dcterms:created xsi:type="dcterms:W3CDTF">2021-03-12T11:59:10Z</dcterms:created>
  <dcterms:modified xsi:type="dcterms:W3CDTF">2024-05-10T23:26:14Z</dcterms:modified>
  <dc:language>zh-TW</dc:language>
</cp:coreProperties>
</file>