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445167-85E9-4A76-AACD-D98B146BF6A5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E12" i="2"/>
  <c r="C12" i="2"/>
  <c r="I7" i="2"/>
  <c r="O6" i="2"/>
  <c r="K6" i="2"/>
  <c r="I6" i="2"/>
  <c r="O5" i="2"/>
  <c r="M5" i="2"/>
  <c r="K5" i="2"/>
  <c r="I5" i="2"/>
  <c r="G5" i="2"/>
  <c r="E5" i="2"/>
  <c r="C5" i="2"/>
  <c r="C3" i="2"/>
  <c r="E3" i="2" s="1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<sst xmlns="http://schemas.openxmlformats.org/spreadsheetml/2006/main" count="63" uniqueCount="28">
  <si>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</si>
  <si>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</si>
  <si>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</si>
  <si>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</si>
  <si>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</si>
  <si>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</si>
  <si>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</si>
  <si>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</si>
  <si>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</si>
  <si>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</si>
  <si>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</si>
  <si>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</si>
  <si>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</si>
  <si>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</si>
  <si>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</si>
  <si>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</si>
  <si>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</si>
  <si>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</si>
  <si>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</si>
  <si>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</si>
  <si>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</si>
  <si>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</si>
  <si>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</si>
  <si>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白飯</t>
    <phoneticPr fontId="11" type="noConversion"/>
  </si>
  <si>
    <t>紅燒獅子頭</t>
    <phoneticPr fontId="11" type="noConversion"/>
  </si>
  <si>
    <t>照燒雞排</t>
    <phoneticPr fontId="11" type="noConversion"/>
  </si>
  <si>
    <t xml:space="preserve"> </t>
  </si>
  <si>
    <t>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</si>
</sst>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4" fillId="4" borderId="36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2-1023-102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1">
          <cell r="D1">
            <v>45222</v>
          </cell>
        </row>
        <row r="5">
          <cell r="B5" t="str">
            <v>沙荼肉絲炒麵</v>
          </cell>
        </row>
        <row r="16">
          <cell r="B16" t="str">
            <v>金禧豬排</v>
          </cell>
        </row>
        <row r="18">
          <cell r="B18" t="str">
            <v>螞蟻上樹</v>
          </cell>
        </row>
        <row r="23">
          <cell r="B23" t="str">
            <v>冬瓜肉絲湯</v>
          </cell>
        </row>
        <row r="28">
          <cell r="B28" t="str">
            <v>紅燒燉雞排</v>
          </cell>
        </row>
        <row r="31">
          <cell r="B31" t="str">
            <v>蝦米白菜</v>
          </cell>
        </row>
        <row r="35">
          <cell r="B35" t="str">
            <v>海芽蛋花湯</v>
          </cell>
        </row>
        <row r="44">
          <cell r="B44" t="str">
            <v>肉絲蛋炒飯</v>
          </cell>
        </row>
        <row r="54">
          <cell r="B54" t="str">
            <v>紅燒雞腿</v>
          </cell>
        </row>
        <row r="56">
          <cell r="B56" t="str">
            <v>三色肉末</v>
          </cell>
        </row>
        <row r="60">
          <cell r="B60" t="str">
            <v>綠豆薏仁湯</v>
          </cell>
        </row>
        <row r="67">
          <cell r="B67" t="str">
            <v>醬爆肉片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香菇肉絲米粉</v>
          </cell>
        </row>
        <row r="97">
          <cell r="B97" t="str">
            <v>芹香豆干片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香酥素肉鬆</v>
          </cell>
        </row>
        <row r="123">
          <cell r="B123" t="str">
            <v>花生麵筋</v>
          </cell>
        </row>
        <row r="134">
          <cell r="B134" t="str">
            <v>開陽白菜</v>
          </cell>
        </row>
        <row r="139">
          <cell r="B139" t="str">
            <v>銀芽三絲湯</v>
          </cell>
        </row>
        <row r="145">
          <cell r="B145" t="str">
            <v>香蒜香腸</v>
          </cell>
        </row>
        <row r="147">
          <cell r="B147" t="str">
            <v>蔬菜粉絲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麻油蔬菜粥</v>
          </cell>
        </row>
        <row r="165">
          <cell r="B165" t="str">
            <v>銀絲捲饅頭</v>
          </cell>
        </row>
        <row r="171">
          <cell r="B171" t="str">
            <v>五香油腐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4">
          <cell r="B184" t="str">
            <v>紅燒豆包片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鲜肉茸炒米粉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紅燒肉丁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0" zoomScaleNormal="100" workbookViewId="0">
      <selection activeCell="D14" sqref="D14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8" ht="23.25" customHeight="1">
      <c r="A3" s="70" t="s">
        <v>1</v>
      </c>
      <c r="B3" s="52" t="s">
        <v>15</v>
      </c>
      <c r="C3" s="72">
        <f>[1]香中量單!D1</f>
        <v>45222</v>
      </c>
      <c r="D3" s="73"/>
      <c r="E3" s="74">
        <f>C3+1</f>
        <v>45223</v>
      </c>
      <c r="F3" s="75"/>
      <c r="G3" s="74">
        <f>E3+1</f>
        <v>45224</v>
      </c>
      <c r="H3" s="75"/>
      <c r="I3" s="74">
        <f>G3+1</f>
        <v>45225</v>
      </c>
      <c r="J3" s="75"/>
      <c r="K3" s="74">
        <f>I3+1</f>
        <v>45226</v>
      </c>
      <c r="L3" s="75"/>
      <c r="M3" s="74">
        <f>K3+1</f>
        <v>45227</v>
      </c>
      <c r="N3" s="75"/>
      <c r="O3" s="74">
        <f>M3+1</f>
        <v>45228</v>
      </c>
      <c r="P3" s="75"/>
    </row>
    <row r="4" spans="1:18" ht="23.25" customHeight="1" thickBot="1">
      <c r="A4" s="71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8" t="s">
        <v>3</v>
      </c>
      <c r="B5" s="8" t="s">
        <v>4</v>
      </c>
      <c r="C5" s="9" t="str">
        <f>[1]香中量單!B5</f>
        <v>沙荼肉絲炒麵</v>
      </c>
      <c r="D5" s="10">
        <v>300</v>
      </c>
      <c r="E5" s="60" t="str">
        <f>[1]香中量單!B44</f>
        <v>肉絲蛋炒飯</v>
      </c>
      <c r="F5" s="59">
        <v>320</v>
      </c>
      <c r="G5" s="9" t="str">
        <f>[1]香中量單!B83</f>
        <v>香菇肉絲米粉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麻油蔬菜粥</v>
      </c>
      <c r="L5" s="10">
        <v>320</v>
      </c>
      <c r="M5" s="11" t="str">
        <f>[1]香中量單!B200</f>
        <v>鲜肉茸炒米粉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79"/>
      <c r="B6" s="13" t="s">
        <v>17</v>
      </c>
      <c r="C6" s="14"/>
      <c r="D6" s="15"/>
      <c r="E6" s="62"/>
      <c r="F6" s="61"/>
      <c r="G6" s="14"/>
      <c r="H6" s="16"/>
      <c r="I6" s="17" t="str">
        <f>[1]香中量單!B122</f>
        <v>香酥素肉鬆</v>
      </c>
      <c r="J6" s="18">
        <v>120</v>
      </c>
      <c r="K6" s="14" t="str">
        <f>[1]香中量單!B165</f>
        <v>銀絲捲饅頭</v>
      </c>
      <c r="L6" s="15">
        <v>120</v>
      </c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79"/>
      <c r="B7" s="13"/>
      <c r="C7" s="14"/>
      <c r="D7" s="20"/>
      <c r="E7" s="62"/>
      <c r="F7" s="63"/>
      <c r="G7" s="14"/>
      <c r="H7" s="21"/>
      <c r="I7" s="17" t="str">
        <f>[1]香中量單!B123</f>
        <v>花生麵筋</v>
      </c>
      <c r="J7" s="22">
        <v>90</v>
      </c>
      <c r="K7" s="14"/>
      <c r="L7" s="20"/>
      <c r="M7" s="17"/>
      <c r="N7" s="23"/>
      <c r="O7" s="14"/>
      <c r="P7" s="24"/>
    </row>
    <row r="8" spans="1:18" ht="23.25" customHeight="1" thickBot="1">
      <c r="A8" s="79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80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8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2" t="s">
        <v>23</v>
      </c>
      <c r="L10" s="10">
        <v>280</v>
      </c>
      <c r="M10" s="33" t="s">
        <v>6</v>
      </c>
      <c r="N10" s="13">
        <v>280</v>
      </c>
      <c r="O10" s="33" t="s">
        <v>6</v>
      </c>
      <c r="P10" s="19">
        <v>280</v>
      </c>
    </row>
    <row r="11" spans="1:18" ht="23.25" customHeight="1">
      <c r="A11" s="81"/>
      <c r="B11" s="54" t="s">
        <v>18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81"/>
      <c r="B12" s="13" t="s">
        <v>8</v>
      </c>
      <c r="C12" s="14" t="str">
        <f>[1]香中量單!B16</f>
        <v>金禧豬排</v>
      </c>
      <c r="D12" s="16">
        <v>195</v>
      </c>
      <c r="E12" s="14" t="str">
        <f>[1]香中量單!B54</f>
        <v>紅燒雞腿</v>
      </c>
      <c r="F12" s="16">
        <v>185</v>
      </c>
      <c r="G12" s="14" t="s">
        <v>24</v>
      </c>
      <c r="H12" s="16">
        <v>165</v>
      </c>
      <c r="I12" s="50" t="s">
        <v>25</v>
      </c>
      <c r="J12" s="13">
        <v>160</v>
      </c>
      <c r="K12" s="14" t="str">
        <f>[1]香中量單!B171</f>
        <v>五香油腐</v>
      </c>
      <c r="L12" s="16">
        <v>85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81"/>
      <c r="B13" s="13" t="s">
        <v>9</v>
      </c>
      <c r="C13" s="14" t="str">
        <f>[1]香中量單!B18</f>
        <v>螞蟻上樹</v>
      </c>
      <c r="D13" s="16">
        <v>85</v>
      </c>
      <c r="E13" s="14" t="str">
        <f>[1]香中量單!B56</f>
        <v>三色肉末</v>
      </c>
      <c r="F13" s="16">
        <v>55</v>
      </c>
      <c r="G13" s="14" t="str">
        <f>[1]香中量單!B97</f>
        <v>芹香豆干片</v>
      </c>
      <c r="H13" s="16">
        <v>85</v>
      </c>
      <c r="I13" s="50" t="str">
        <f>[1]香中量單!B134</f>
        <v>開陽白菜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紅燒肉丁</v>
      </c>
      <c r="P13" s="16">
        <v>75</v>
      </c>
      <c r="R13" s="56"/>
    </row>
    <row r="14" spans="1:18" ht="23.25" customHeight="1">
      <c r="A14" s="81"/>
      <c r="B14" s="13" t="s">
        <v>10</v>
      </c>
      <c r="C14" s="62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1"/>
      <c r="B15" s="13" t="s">
        <v>12</v>
      </c>
      <c r="C15" s="14" t="str">
        <f>[1]香中量單!B23</f>
        <v>冬瓜肉絲湯</v>
      </c>
      <c r="D15" s="16">
        <v>60</v>
      </c>
      <c r="E15" s="14" t="str">
        <f>[1]香中量單!B60</f>
        <v>綠豆薏仁湯</v>
      </c>
      <c r="F15" s="16">
        <v>75</v>
      </c>
      <c r="G15" s="14" t="str">
        <f>[1]香中量單!B102</f>
        <v>青木瓜枸杞湯</v>
      </c>
      <c r="H15" s="16">
        <v>60</v>
      </c>
      <c r="I15" s="50" t="str">
        <f>[1]香中量單!B139</f>
        <v>銀芽三絲湯</v>
      </c>
      <c r="J15" s="13">
        <v>30</v>
      </c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81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82"/>
      <c r="B17" s="37"/>
      <c r="C17" s="38"/>
      <c r="D17" s="27"/>
      <c r="E17" s="38"/>
      <c r="F17" s="27"/>
      <c r="G17" s="38"/>
      <c r="H17" s="27"/>
      <c r="I17" s="39" t="s">
        <v>26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8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81"/>
      <c r="B19" s="54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81"/>
      <c r="B20" s="13" t="s">
        <v>8</v>
      </c>
      <c r="C20" s="62" t="str">
        <f>[1]香中量單!B28</f>
        <v>紅燒燉雞排</v>
      </c>
      <c r="D20" s="64">
        <v>165</v>
      </c>
      <c r="E20" s="14" t="str">
        <f>[1]香中量單!B67</f>
        <v>醬爆肉片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香蒜香腸</v>
      </c>
      <c r="J20" s="13">
        <v>95</v>
      </c>
      <c r="K20" s="14" t="str">
        <f>[1]香中量單!B184</f>
        <v>紅燒豆包片</v>
      </c>
      <c r="L20" s="16">
        <v>80</v>
      </c>
      <c r="M20" s="17" t="str">
        <f>[1]香中量單!B223</f>
        <v>洋蔥肉片</v>
      </c>
      <c r="N20" s="13">
        <v>160</v>
      </c>
      <c r="O20" s="87" t="str">
        <f>[1]香中量單!B262</f>
        <v>鍋燒油腐肉丁</v>
      </c>
      <c r="P20" s="19">
        <v>165</v>
      </c>
    </row>
    <row r="21" spans="1:16" ht="23.25" customHeight="1">
      <c r="A21" s="81"/>
      <c r="B21" s="13" t="s">
        <v>9</v>
      </c>
      <c r="C21" s="65" t="str">
        <f>[1]香中量單!B31</f>
        <v>蝦米白菜</v>
      </c>
      <c r="D21" s="64">
        <v>110</v>
      </c>
      <c r="E21" s="14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蔬菜粉絲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81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1"/>
      <c r="B23" s="13" t="s">
        <v>12</v>
      </c>
      <c r="C23" s="14" t="str">
        <f>[1]香中量單!B35</f>
        <v>海芽蛋花湯</v>
      </c>
      <c r="D23" s="1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82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 t="s">
        <v>27</v>
      </c>
      <c r="P24" s="31"/>
    </row>
    <row r="25" spans="1:16" ht="30.75" customHeight="1">
      <c r="A25" s="83" t="s">
        <v>20</v>
      </c>
      <c r="B25" s="84"/>
      <c r="C25" s="84"/>
      <c r="D25" s="84"/>
      <c r="E25" s="84"/>
      <c r="F25" s="84"/>
      <c r="G25" s="84"/>
      <c r="H25" s="85" t="s">
        <v>21</v>
      </c>
      <c r="I25" s="86"/>
      <c r="J25" s="86"/>
      <c r="K25" s="86"/>
      <c r="L25" s="76" t="s">
        <v>22</v>
      </c>
      <c r="M25" s="77"/>
      <c r="N25" s="77"/>
      <c r="O25" s="77"/>
      <c r="P25" s="77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2023-10-20T09:25:07Z</dcterms:modified>
  <dc:language>zh-TW</dc:language>
</cp:coreProperties>
</file>