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7E2757-3710-4AA3-8EA8-C97E59B199A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2" i="2" l="1"/>
  <c r="O23" i="2"/>
  <c r="M23" i="2"/>
  <c r="K23" i="2"/>
  <c r="I23" i="2"/>
  <c r="G23" i="2"/>
  <c r="E23" i="2"/>
  <c r="K22" i="2"/>
  <c r="O21" i="2"/>
  <c r="M21" i="2"/>
  <c r="K21" i="2"/>
  <c r="I21" i="2"/>
  <c r="G21" i="2"/>
  <c r="E21" i="2"/>
  <c r="O20" i="2"/>
  <c r="K20" i="2"/>
  <c r="G20" i="2"/>
  <c r="E20" i="2"/>
  <c r="C20" i="2"/>
  <c r="O15" i="2"/>
  <c r="M15" i="2"/>
  <c r="K15" i="2"/>
  <c r="I15" i="2"/>
  <c r="E15" i="2"/>
  <c r="C15" i="2"/>
  <c r="I14" i="2"/>
  <c r="O13" i="2"/>
  <c r="M13" i="2"/>
  <c r="K13" i="2"/>
  <c r="I13" i="2"/>
  <c r="E13" i="2"/>
  <c r="C13" i="2"/>
  <c r="M12" i="2"/>
  <c r="K12" i="2"/>
  <c r="I12" i="2"/>
  <c r="G12" i="2"/>
  <c r="E12" i="2"/>
  <c r="K6" i="2"/>
  <c r="G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<sst xmlns="http://schemas.openxmlformats.org/spreadsheetml/2006/main" count="66" uniqueCount="33">
  <si>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</si>
  <si>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</si>
  <si>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</si>
  <si>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</si>
  <si>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</si>
  <si>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</si>
  <si>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</si>
  <si>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</si>
  <si>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</si>
  <si>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</si>
  <si>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</si>
  <si>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</si>
  <si>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</si>
  <si>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</si>
  <si>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</si>
  <si>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</si>
  <si>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</si>
  <si>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</si>
  <si>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</si>
  <si>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</si>
  <si>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</si>
  <si>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</si>
  <si>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</si>
  <si>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</si>
  <si>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麵包</t>
    <phoneticPr fontId="8" type="noConversion"/>
  </si>
  <si>
    <t>海芽蛋花湯</t>
    <phoneticPr fontId="8" type="noConversion"/>
  </si>
  <si>
    <t>五香雞排</t>
    <phoneticPr fontId="8" type="noConversion"/>
  </si>
  <si>
    <t>滷蛋</t>
    <phoneticPr fontId="8" type="noConversion"/>
  </si>
  <si>
    <t>青菜</t>
    <phoneticPr fontId="8" type="noConversion"/>
  </si>
  <si>
    <t>三杯雞排</t>
    <phoneticPr fontId="8" type="noConversion"/>
  </si>
  <si>
    <t>蔥燒蝦排</t>
    <phoneticPr fontId="8" type="noConversion"/>
  </si>
  <si>
    <t>蜜汁香雞排</t>
    <phoneticPr fontId="8" type="noConversion"/>
  </si>
  <si>
    <t>味噌雞排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</si>
</sst>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1120-1126-2.xlsx" TargetMode="External"/><Relationship Id="rId1" Type="http://schemas.openxmlformats.org/officeDocument/2006/relationships/externalLinkPath" Target="&#39321;&#20013;112-1120-1126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肉燥炒米粉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綜合黑輪</v>
          </cell>
        </row>
        <row r="44">
          <cell r="B44" t="str">
            <v>香菇肉絲粥</v>
          </cell>
        </row>
        <row r="48">
          <cell r="B48" t="str">
            <v>牛奶饅頭</v>
          </cell>
        </row>
        <row r="54">
          <cell r="B54" t="str">
            <v>鐵路肉排</v>
          </cell>
        </row>
        <row r="56">
          <cell r="B56" t="str">
            <v>芹香炒豆干</v>
          </cell>
        </row>
        <row r="60">
          <cell r="B60" t="str">
            <v>紅豆薏仁湯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酸菜肉絲湯</v>
          </cell>
        </row>
        <row r="82">
          <cell r="B82" t="str">
            <v>肉絲蛋炒飯</v>
          </cell>
        </row>
        <row r="85">
          <cell r="B85" t="str">
            <v>味噌湯</v>
          </cell>
        </row>
        <row r="93">
          <cell r="B93" t="str">
            <v>五香雞排烏龍麵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香菇蔬菜湯</v>
          </cell>
        </row>
        <row r="122">
          <cell r="B122" t="str">
            <v>菠霸奶茶</v>
          </cell>
        </row>
        <row r="132">
          <cell r="B132" t="str">
            <v>五香獅子頭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芋頭稀飯</v>
          </cell>
        </row>
        <row r="163">
          <cell r="B163" t="str">
            <v>黑糖饅頭</v>
          </cell>
        </row>
        <row r="171">
          <cell r="B171" t="str">
            <v>百油腐雙色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0">
          <cell r="B190" t="str">
            <v>季節蔬菜</v>
          </cell>
        </row>
        <row r="191">
          <cell r="B191" t="str">
            <v>蔬菜香菇湯</v>
          </cell>
        </row>
        <row r="200">
          <cell r="B200" t="str">
            <v>香菇肉絲炒麵</v>
          </cell>
        </row>
        <row r="210">
          <cell r="B210" t="str">
            <v>塔香魚片</v>
          </cell>
        </row>
        <row r="213">
          <cell r="B213" t="str">
            <v>洋蔥雙色</v>
          </cell>
        </row>
        <row r="218">
          <cell r="B218" t="str">
            <v>冬瓜丸子湯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三色彩炒飯</v>
          </cell>
        </row>
        <row r="249">
          <cell r="E249" t="str">
            <v>片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西芹豆干片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6" zoomScaleNormal="100" workbookViewId="0">
      <selection activeCell="I12" sqref="I12"/>
    </sheetView>
  </sheetViews>
  <sheetFormatPr defaultColWidth="9"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7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024" width="9" style="55"/>
  </cols>
  <sheetData>
    <row r="1" spans="1:18" ht="39" thickBo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23.25" customHeight="1" thickBot="1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23.25" customHeight="1" thickBot="1">
      <c r="A3" s="74" t="s">
        <v>1</v>
      </c>
      <c r="B3" s="56" t="s">
        <v>16</v>
      </c>
      <c r="C3" s="75">
        <v>45250</v>
      </c>
      <c r="D3" s="75"/>
      <c r="E3" s="76">
        <f>C3+1</f>
        <v>45251</v>
      </c>
      <c r="F3" s="76"/>
      <c r="G3" s="76">
        <f>E3+1</f>
        <v>45252</v>
      </c>
      <c r="H3" s="76"/>
      <c r="I3" s="76">
        <f>G3+1</f>
        <v>45253</v>
      </c>
      <c r="J3" s="76"/>
      <c r="K3" s="76">
        <f>I3+1</f>
        <v>45254</v>
      </c>
      <c r="L3" s="76"/>
      <c r="M3" s="76">
        <f>K3+1</f>
        <v>45255</v>
      </c>
      <c r="N3" s="76"/>
      <c r="O3" s="76">
        <f>M3+1</f>
        <v>45256</v>
      </c>
      <c r="P3" s="76"/>
    </row>
    <row r="4" spans="1:18" ht="23.25" customHeight="1" thickBot="1">
      <c r="A4" s="74"/>
      <c r="B4" s="45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9" t="s">
        <v>3</v>
      </c>
      <c r="B5" s="8" t="s">
        <v>4</v>
      </c>
      <c r="C5" s="9" t="str">
        <f>[1]香中量單!B6</f>
        <v>肉燥炒米粉</v>
      </c>
      <c r="D5" s="10">
        <v>300</v>
      </c>
      <c r="E5" s="57" t="str">
        <f>[1]香中量單!B44</f>
        <v>香菇肉絲粥</v>
      </c>
      <c r="F5" s="58">
        <v>320</v>
      </c>
      <c r="G5" s="11" t="str">
        <f>[1]香中量單!B82</f>
        <v>肉絲蛋炒飯</v>
      </c>
      <c r="H5" s="8">
        <v>300</v>
      </c>
      <c r="I5" s="9" t="str">
        <f>[1]香中量單!B122</f>
        <v>菠霸奶茶</v>
      </c>
      <c r="J5" s="10">
        <v>300</v>
      </c>
      <c r="K5" s="9" t="str">
        <f>[1]香中量單!B161</f>
        <v>芋頭稀飯</v>
      </c>
      <c r="L5" s="10">
        <v>320</v>
      </c>
      <c r="M5" s="11" t="str">
        <f>[1]香中量單!B200</f>
        <v>香菇肉絲炒麵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69"/>
      <c r="B6" s="13" t="s">
        <v>18</v>
      </c>
      <c r="C6" s="14"/>
      <c r="D6" s="15"/>
      <c r="E6" s="59" t="str">
        <f>[1]香中量單!B48</f>
        <v>牛奶饅頭</v>
      </c>
      <c r="F6" s="60">
        <v>120</v>
      </c>
      <c r="G6" s="17" t="str">
        <f>[1]香中量單!B85</f>
        <v>味噌湯</v>
      </c>
      <c r="H6" s="18">
        <v>65</v>
      </c>
      <c r="I6" s="14" t="s">
        <v>24</v>
      </c>
      <c r="J6" s="15">
        <v>135</v>
      </c>
      <c r="K6" s="14" t="str">
        <f>[1]香中量單!B163</f>
        <v>黑糖饅頭</v>
      </c>
      <c r="L6" s="15">
        <v>120</v>
      </c>
      <c r="M6" s="14"/>
      <c r="N6" s="13"/>
      <c r="O6" s="14" t="s">
        <v>25</v>
      </c>
      <c r="P6" s="19">
        <v>45</v>
      </c>
    </row>
    <row r="7" spans="1:18" ht="23.25" customHeight="1" thickBot="1">
      <c r="A7" s="69"/>
      <c r="B7" s="13"/>
      <c r="C7" s="14"/>
      <c r="D7" s="20"/>
      <c r="E7" s="59"/>
      <c r="F7" s="61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9"/>
      <c r="B8" s="13"/>
      <c r="C8" s="14"/>
      <c r="D8" s="16"/>
      <c r="E8" s="59"/>
      <c r="F8" s="62"/>
      <c r="G8" s="14"/>
      <c r="H8" s="13"/>
      <c r="I8" s="14"/>
      <c r="J8" s="16"/>
      <c r="K8" s="14"/>
      <c r="L8" s="50"/>
      <c r="M8" s="17"/>
      <c r="N8" s="13"/>
      <c r="O8" s="14"/>
      <c r="P8" s="16"/>
    </row>
    <row r="9" spans="1:18" ht="23.25" customHeight="1" thickBot="1">
      <c r="A9" s="69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69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3" t="s">
        <v>6</v>
      </c>
      <c r="N10" s="13">
        <v>300</v>
      </c>
      <c r="O10" s="32" t="s">
        <v>6</v>
      </c>
      <c r="P10" s="12">
        <v>290</v>
      </c>
    </row>
    <row r="11" spans="1:18" ht="23.25" customHeight="1" thickBot="1">
      <c r="A11" s="69"/>
      <c r="B11" s="63" t="s">
        <v>19</v>
      </c>
      <c r="C11" s="14"/>
      <c r="D11" s="16"/>
      <c r="E11" s="14"/>
      <c r="F11" s="16"/>
      <c r="G11" s="53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 thickBot="1">
      <c r="A12" s="69"/>
      <c r="B12" s="13" t="s">
        <v>8</v>
      </c>
      <c r="C12" s="14" t="s">
        <v>32</v>
      </c>
      <c r="D12" s="16">
        <v>195</v>
      </c>
      <c r="E12" s="14" t="str">
        <f>[1]香中量單!B54</f>
        <v>鐵路肉排</v>
      </c>
      <c r="F12" s="16">
        <v>185</v>
      </c>
      <c r="G12" s="64" t="str">
        <f>[1]香中量單!B93</f>
        <v>五香雞排烏龍麵</v>
      </c>
      <c r="H12" s="16">
        <v>160</v>
      </c>
      <c r="I12" s="49" t="str">
        <f>[1]香中量單!B132</f>
        <v>五香獅子頭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塔香魚片</v>
      </c>
      <c r="N12" s="13">
        <v>65</v>
      </c>
      <c r="O12" s="14" t="s">
        <v>30</v>
      </c>
      <c r="P12" s="19">
        <v>75</v>
      </c>
      <c r="R12" s="14" t="str">
        <f>[1]香中量單!E249</f>
        <v>片</v>
      </c>
    </row>
    <row r="13" spans="1:18" ht="23.25" customHeight="1" thickBot="1">
      <c r="A13" s="69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[1]香中量單!B56</f>
        <v>芹香炒豆干</v>
      </c>
      <c r="F13" s="16">
        <v>65</v>
      </c>
      <c r="G13" s="14" t="s">
        <v>26</v>
      </c>
      <c r="H13" s="16">
        <v>85</v>
      </c>
      <c r="I13" s="49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65"/>
    </row>
    <row r="14" spans="1:18" ht="23.25" customHeight="1" thickBot="1">
      <c r="A14" s="69"/>
      <c r="B14" s="13" t="s">
        <v>10</v>
      </c>
      <c r="C14" s="59" t="s">
        <v>11</v>
      </c>
      <c r="D14" s="16">
        <v>50</v>
      </c>
      <c r="E14" s="14" t="s">
        <v>11</v>
      </c>
      <c r="F14" s="16">
        <v>50</v>
      </c>
      <c r="G14" s="14" t="s">
        <v>27</v>
      </c>
      <c r="H14" s="16">
        <v>94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65"/>
    </row>
    <row r="15" spans="1:18" ht="23.25" customHeight="1" thickBot="1">
      <c r="A15" s="69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紅豆薏仁湯</v>
      </c>
      <c r="F15" s="16">
        <v>65</v>
      </c>
      <c r="G15" s="14" t="s">
        <v>28</v>
      </c>
      <c r="H15" s="16">
        <v>50</v>
      </c>
      <c r="I15" s="49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冬瓜丸子湯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9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69"/>
      <c r="B17" s="36"/>
      <c r="C17" s="37"/>
      <c r="D17" s="26"/>
      <c r="E17" s="37"/>
      <c r="F17" s="26"/>
      <c r="G17" s="37"/>
      <c r="H17" s="26"/>
      <c r="I17" s="38" t="s">
        <v>14</v>
      </c>
      <c r="J17" s="24"/>
      <c r="K17" s="27"/>
      <c r="L17" s="39"/>
      <c r="M17" s="38"/>
      <c r="N17" s="36"/>
      <c r="O17" s="27"/>
      <c r="P17" s="52"/>
    </row>
    <row r="18" spans="1:16" ht="23.25" customHeight="1" thickBot="1">
      <c r="A18" s="69" t="s">
        <v>13</v>
      </c>
      <c r="B18" s="40" t="s">
        <v>4</v>
      </c>
      <c r="C18" s="31" t="s">
        <v>6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69"/>
      <c r="B19" s="63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69"/>
      <c r="B20" s="13" t="s">
        <v>8</v>
      </c>
      <c r="C20" s="14" t="str">
        <f>[1]香中量單!B28</f>
        <v>綜合黑輪</v>
      </c>
      <c r="D20" s="16">
        <v>285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">
        <v>29</v>
      </c>
      <c r="J20" s="13">
        <v>165</v>
      </c>
      <c r="K20" s="14" t="str">
        <f>[1]香中量單!B184</f>
        <v>醬燒麵腸</v>
      </c>
      <c r="L20" s="16">
        <v>85</v>
      </c>
      <c r="M20" s="17" t="s">
        <v>31</v>
      </c>
      <c r="N20" s="13">
        <v>160</v>
      </c>
      <c r="O20" s="54" t="str">
        <f>[1]香中量單!B262</f>
        <v>茄汁燒肉</v>
      </c>
      <c r="P20" s="19">
        <v>165</v>
      </c>
    </row>
    <row r="21" spans="1:16" ht="23.25" customHeight="1" thickBot="1">
      <c r="A21" s="69"/>
      <c r="B21" s="13" t="s">
        <v>9</v>
      </c>
      <c r="C21" s="66"/>
      <c r="D21" s="62"/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[1]香中量單!B224</f>
        <v>麗菜豆絲</v>
      </c>
      <c r="N21" s="13">
        <v>95</v>
      </c>
      <c r="O21" s="14" t="str">
        <f>[1]香中量單!B265</f>
        <v>西芹豆干片</v>
      </c>
      <c r="P21" s="19">
        <v>60</v>
      </c>
    </row>
    <row r="22" spans="1:16" ht="23.25" customHeight="1" thickBot="1">
      <c r="A22" s="69"/>
      <c r="B22" s="13" t="s">
        <v>10</v>
      </c>
      <c r="C22" s="59"/>
      <c r="D22" s="16"/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[1]香中量單!B190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9"/>
      <c r="B23" s="13" t="s">
        <v>12</v>
      </c>
      <c r="C23" s="14"/>
      <c r="D23" s="16"/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[1]香中量單!B191</f>
        <v>蔬菜香菇湯</v>
      </c>
      <c r="L23" s="16">
        <v>30</v>
      </c>
      <c r="M23" s="17" t="str">
        <f>[1]香中量單!B229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69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0" t="s">
        <v>21</v>
      </c>
      <c r="B25" s="70"/>
      <c r="C25" s="70"/>
      <c r="D25" s="70"/>
      <c r="E25" s="70"/>
      <c r="F25" s="70"/>
      <c r="G25" s="70"/>
      <c r="H25" s="71" t="s">
        <v>22</v>
      </c>
      <c r="I25" s="71"/>
      <c r="J25" s="71"/>
      <c r="K25" s="71"/>
      <c r="L25" s="68" t="s">
        <v>23</v>
      </c>
      <c r="M25" s="68"/>
      <c r="N25" s="68"/>
      <c r="O25" s="68"/>
      <c r="P25" s="68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2023-11-17T12:50:44Z</dcterms:modified>
  <dc:language>zh-TW</dc:language>
</cp:coreProperties>
</file>