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AE49FCB6-33C0-4ED6-9C75-BFBD9741313A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2" l="1"/>
  <c r="G6" i="2"/>
  <c r="G5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G15" i="2"/>
  <c r="E15" i="2"/>
  <c r="M14" i="2"/>
  <c r="O13" i="2"/>
  <c r="M13" i="2"/>
  <c r="G13" i="2"/>
  <c r="E13" i="2"/>
  <c r="O12" i="2"/>
  <c r="M12" i="2"/>
  <c r="K12" i="2"/>
  <c r="G12" i="2"/>
  <c r="E12" i="2"/>
  <c r="C12" i="2"/>
  <c r="M11" i="2"/>
  <c r="O6" i="2"/>
  <c r="I6" i="2"/>
  <c r="E6" i="2"/>
  <c r="O5" i="2"/>
  <c r="M5" i="2"/>
  <c r="K5" i="2"/>
  <c r="I5" i="2"/>
  <c r="E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<sst xmlns="http://schemas.openxmlformats.org/spreadsheetml/2006/main" count="74" uniqueCount="39">
  <si>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</si>
  <si>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</si>
  <si>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</si>
  <si>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</si>
  <si>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</si>
  <si>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</si>
  <si>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</si>
  <si>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</si>
  <si>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</si>
  <si>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</si>
  <si>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</si>
  <si>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</si>
  <si>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</si>
  <si>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</si>
  <si>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</si>
  <si>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</si>
  <si>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</si>
  <si>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</si>
  <si>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</si>
  <si>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>蛋酥白菜滷</t>
    <phoneticPr fontId="8" type="noConversion"/>
  </si>
  <si>
    <t>黃瓜燴魚羹</t>
    <phoneticPr fontId="8" type="noConversion"/>
  </si>
  <si>
    <t>海芽味噌湯</t>
    <phoneticPr fontId="8" type="noConversion"/>
  </si>
  <si>
    <t>冬瓜貢丸湯</t>
    <phoneticPr fontId="8" type="noConversion"/>
  </si>
  <si>
    <t>白菜蟹絲湯</t>
    <phoneticPr fontId="8" type="noConversion"/>
  </si>
  <si>
    <t>酸菜竹筍湯</t>
    <phoneticPr fontId="8" type="noConversion"/>
  </si>
  <si>
    <t xml:space="preserve"> </t>
  </si>
  <si>
    <t>特殊</t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</si>
  <si>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</si>
  <si>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</si>
  <si>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</si>
  <si>
    <t>黃瓜肉片湯</t>
    <phoneticPr fontId="8" type="noConversion"/>
  </si>
  <si>
    <t>玉菜菇菇湯</t>
    <phoneticPr fontId="8" type="noConversion"/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</si>
  <si>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</si>
  <si>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</si>
  <si>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</si>
  <si>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彩燴肉絲米粉</t>
    <phoneticPr fontId="8" type="noConversion"/>
  </si>
  <si>
    <t>便當</t>
    <phoneticPr fontId="8" type="noConversion"/>
  </si>
  <si>
    <t>糖醋雞排</t>
    <phoneticPr fontId="8" type="noConversion"/>
  </si>
  <si>
    <t>椒香豆干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</si>
</sst>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1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7" fontId="10" fillId="0" borderId="12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1127-1203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>
        <row r="5">
          <cell r="G5" t="str">
            <v>白稀飯</v>
          </cell>
        </row>
        <row r="6">
          <cell r="G6" t="str">
            <v>香味麵筋</v>
          </cell>
        </row>
        <row r="7">
          <cell r="G7" t="str">
            <v>五香脆瓜</v>
          </cell>
        </row>
      </sheetData>
      <sheetData sheetId="1">
        <row r="15">
          <cell r="B15" t="str">
            <v>香酥雞腿</v>
          </cell>
        </row>
        <row r="29">
          <cell r="B29" t="str">
            <v>枸杞燉肉丁</v>
          </cell>
        </row>
        <row r="32">
          <cell r="B32" t="str">
            <v>紅燒油腐丁</v>
          </cell>
        </row>
        <row r="36">
          <cell r="B36" t="str">
            <v>榨菜肉絲湯</v>
          </cell>
        </row>
        <row r="46">
          <cell r="B46" t="str">
            <v>玉米濃湯</v>
          </cell>
        </row>
        <row r="50">
          <cell r="B50" t="str">
            <v>高麗菜肉包</v>
          </cell>
        </row>
        <row r="56">
          <cell r="B56" t="str">
            <v>咖哩雞丁</v>
          </cell>
        </row>
        <row r="59">
          <cell r="B59" t="str">
            <v>青花培根</v>
          </cell>
        </row>
        <row r="63">
          <cell r="B63" t="str">
            <v>紅豆薏仁湯</v>
          </cell>
        </row>
        <row r="69">
          <cell r="B69" t="str">
            <v>鐵板肉絲</v>
          </cell>
        </row>
        <row r="72">
          <cell r="B72" t="str">
            <v>白菜豆腐堡</v>
          </cell>
        </row>
        <row r="76">
          <cell r="B76" t="str">
            <v>白玉貢丸湯</v>
          </cell>
        </row>
        <row r="95">
          <cell r="B95" t="str">
            <v>回鍋肉片</v>
          </cell>
        </row>
        <row r="98">
          <cell r="B98" t="str">
            <v>三色炒肉未</v>
          </cell>
        </row>
        <row r="104">
          <cell r="B104" t="str">
            <v>青瓜肉羹湯</v>
          </cell>
        </row>
        <row r="108">
          <cell r="B108" t="str">
            <v>海结燒肉</v>
          </cell>
        </row>
        <row r="112">
          <cell r="B112" t="str">
            <v>絲瓜燴诲鲜</v>
          </cell>
        </row>
        <row r="124">
          <cell r="B124" t="str">
            <v>麥芽奶茶</v>
          </cell>
        </row>
        <row r="126">
          <cell r="B126" t="str">
            <v>麵包</v>
          </cell>
        </row>
        <row r="147">
          <cell r="B147" t="str">
            <v>香蒜香腸</v>
          </cell>
        </row>
        <row r="149">
          <cell r="B149" t="str">
            <v>開陽麵線</v>
          </cell>
        </row>
        <row r="163">
          <cell r="B163" t="str">
            <v>沙茶麵線糊</v>
          </cell>
        </row>
        <row r="173">
          <cell r="B173" t="str">
            <v>醬燒豆皮</v>
          </cell>
        </row>
        <row r="186">
          <cell r="B186" t="str">
            <v>五香百頁豆腐</v>
          </cell>
        </row>
        <row r="189">
          <cell r="B189" t="str">
            <v>銀芽三絲</v>
          </cell>
        </row>
        <row r="202">
          <cell r="B202" t="str">
            <v>鲜味肉絲炒麵</v>
          </cell>
        </row>
        <row r="212">
          <cell r="B212" t="str">
            <v>無骨香雞排</v>
          </cell>
        </row>
        <row r="213">
          <cell r="B213" t="str">
            <v>士林大香腸</v>
          </cell>
        </row>
        <row r="214">
          <cell r="B214" t="str">
            <v>青椒炒豆干片</v>
          </cell>
        </row>
        <row r="217">
          <cell r="B217" t="str">
            <v>螞蟻上樹</v>
          </cell>
        </row>
        <row r="225">
          <cell r="B225" t="str">
            <v>海鮮蝦排</v>
          </cell>
        </row>
        <row r="227">
          <cell r="B227" t="str">
            <v>開陽白菜</v>
          </cell>
        </row>
        <row r="241">
          <cell r="B241" t="str">
            <v>三色瘦肉粥</v>
          </cell>
        </row>
        <row r="246">
          <cell r="B246" t="str">
            <v>鮮奶饅頭</v>
          </cell>
        </row>
        <row r="251">
          <cell r="B251" t="str">
            <v>薑絲蒸魚片</v>
          </cell>
        </row>
        <row r="252">
          <cell r="B252" t="str">
            <v>麗香肉絲</v>
          </cell>
        </row>
        <row r="264">
          <cell r="B264" t="str">
            <v>鍋燒油腐肉丁</v>
          </cell>
        </row>
        <row r="267">
          <cell r="B267" t="str">
            <v>彩椒肉片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7" zoomScaleNormal="100" workbookViewId="0">
      <selection activeCell="C16" sqref="C16"/>
    </sheetView>
  </sheetViews>
  <sheetFormatPr defaultColWidth="9"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7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024" width="9" style="54"/>
  </cols>
  <sheetData>
    <row r="1" spans="1:18" ht="39" thickBo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8" ht="23.25" customHeight="1" thickBot="1">
      <c r="A2" s="70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23.25" customHeight="1" thickBot="1">
      <c r="A3" s="71" t="s">
        <v>1</v>
      </c>
      <c r="B3" s="55" t="s">
        <v>15</v>
      </c>
      <c r="C3" s="72">
        <v>45257</v>
      </c>
      <c r="D3" s="72"/>
      <c r="E3" s="73">
        <f>C3+1</f>
        <v>45258</v>
      </c>
      <c r="F3" s="73"/>
      <c r="G3" s="73">
        <f>E3+1</f>
        <v>45259</v>
      </c>
      <c r="H3" s="73"/>
      <c r="I3" s="73">
        <f>G3+1</f>
        <v>45260</v>
      </c>
      <c r="J3" s="73"/>
      <c r="K3" s="73">
        <f>I3+1</f>
        <v>45261</v>
      </c>
      <c r="L3" s="73"/>
      <c r="M3" s="73">
        <f>K3+1</f>
        <v>45262</v>
      </c>
      <c r="N3" s="73"/>
      <c r="O3" s="73">
        <f>M3+1</f>
        <v>45263</v>
      </c>
      <c r="P3" s="73"/>
    </row>
    <row r="4" spans="1:18" ht="23.25" customHeight="1" thickBot="1">
      <c r="A4" s="71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5" t="s">
        <v>3</v>
      </c>
      <c r="B5" s="8" t="s">
        <v>4</v>
      </c>
      <c r="C5" s="9" t="s">
        <v>35</v>
      </c>
      <c r="D5" s="10">
        <v>300</v>
      </c>
      <c r="E5" s="56" t="str">
        <f>[1]香中量單!B46</f>
        <v>玉米濃湯</v>
      </c>
      <c r="F5" s="57">
        <v>320</v>
      </c>
      <c r="G5" s="9" t="str">
        <f>[1]香園!$G$5</f>
        <v>白稀飯</v>
      </c>
      <c r="H5" s="10">
        <v>280</v>
      </c>
      <c r="I5" s="11" t="str">
        <f>[1]香中量單!B124</f>
        <v>麥芽奶茶</v>
      </c>
      <c r="J5" s="8">
        <v>280</v>
      </c>
      <c r="K5" s="9" t="str">
        <f>[1]香中量單!B163</f>
        <v>沙茶麵線糊</v>
      </c>
      <c r="L5" s="10">
        <v>320</v>
      </c>
      <c r="M5" s="11" t="str">
        <f>[1]香中量單!B202</f>
        <v>鲜味肉絲炒麵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75"/>
      <c r="B6" s="13" t="s">
        <v>17</v>
      </c>
      <c r="C6" s="14"/>
      <c r="D6" s="15"/>
      <c r="E6" s="58" t="str">
        <f>[1]香中量單!B50</f>
        <v>高麗菜肉包</v>
      </c>
      <c r="F6" s="59">
        <v>120</v>
      </c>
      <c r="G6" s="14" t="str">
        <f>[1]香園!$G$6</f>
        <v>香味麵筋</v>
      </c>
      <c r="H6" s="16">
        <v>90</v>
      </c>
      <c r="I6" s="17" t="str">
        <f>[1]香中量單!B126</f>
        <v>麵包</v>
      </c>
      <c r="J6" s="18">
        <v>120</v>
      </c>
      <c r="K6" s="14"/>
      <c r="L6" s="15"/>
      <c r="M6" s="14"/>
      <c r="N6" s="13"/>
      <c r="O6" s="14" t="str">
        <f>[1]香中量單!B246</f>
        <v>鮮奶饅頭</v>
      </c>
      <c r="P6" s="19">
        <v>120</v>
      </c>
    </row>
    <row r="7" spans="1:18" ht="23.25" customHeight="1" thickBot="1">
      <c r="A7" s="75"/>
      <c r="B7" s="13"/>
      <c r="C7" s="14"/>
      <c r="D7" s="20"/>
      <c r="E7" s="58"/>
      <c r="F7" s="60"/>
      <c r="G7" s="14" t="str">
        <f>[1]香園!$G$7</f>
        <v>五香脆瓜</v>
      </c>
      <c r="H7" s="21">
        <v>65</v>
      </c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5"/>
      <c r="B8" s="13"/>
      <c r="C8" s="14"/>
      <c r="D8" s="16"/>
      <c r="E8" s="58"/>
      <c r="F8" s="61"/>
      <c r="G8" s="14"/>
      <c r="H8" s="16"/>
      <c r="I8" s="17"/>
      <c r="J8" s="13"/>
      <c r="K8" s="14"/>
      <c r="L8" s="51"/>
      <c r="M8" s="17"/>
      <c r="N8" s="13"/>
      <c r="O8" s="14"/>
      <c r="P8" s="16"/>
    </row>
    <row r="9" spans="1:18" ht="23.25" customHeight="1" thickBot="1">
      <c r="A9" s="75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 thickBot="1">
      <c r="A10" s="75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68" t="s">
        <v>36</v>
      </c>
      <c r="N10" s="13">
        <v>290</v>
      </c>
      <c r="O10" s="33" t="s">
        <v>6</v>
      </c>
      <c r="P10" s="19">
        <v>290</v>
      </c>
    </row>
    <row r="11" spans="1:18" ht="23.25" customHeight="1" thickBot="1">
      <c r="A11" s="75"/>
      <c r="B11" s="62" t="s">
        <v>18</v>
      </c>
      <c r="C11" s="14"/>
      <c r="D11" s="16"/>
      <c r="E11" s="14"/>
      <c r="F11" s="16"/>
      <c r="G11" s="14"/>
      <c r="H11" s="16"/>
      <c r="I11" s="63"/>
      <c r="J11" s="13"/>
      <c r="K11" s="14"/>
      <c r="L11" s="16"/>
      <c r="M11" s="35" t="str">
        <f>[1]香中量單!B212</f>
        <v>無骨香雞排</v>
      </c>
      <c r="N11" s="13">
        <v>175</v>
      </c>
      <c r="O11" s="52"/>
      <c r="P11" s="19"/>
    </row>
    <row r="12" spans="1:18" ht="23.25" customHeight="1" thickBot="1">
      <c r="A12" s="75"/>
      <c r="B12" s="13" t="s">
        <v>8</v>
      </c>
      <c r="C12" s="14" t="str">
        <f>[1]香中量單!B15</f>
        <v>香酥雞腿</v>
      </c>
      <c r="D12" s="16">
        <v>185</v>
      </c>
      <c r="E12" s="14" t="str">
        <f>[1]香中量單!B56</f>
        <v>咖哩雞丁</v>
      </c>
      <c r="F12" s="16">
        <v>185</v>
      </c>
      <c r="G12" s="14" t="str">
        <f>[1]香中量單!B95</f>
        <v>回鍋肉片</v>
      </c>
      <c r="H12" s="16">
        <v>160</v>
      </c>
      <c r="I12" s="64" t="s">
        <v>37</v>
      </c>
      <c r="J12" s="13">
        <v>175</v>
      </c>
      <c r="K12" s="14" t="str">
        <f>[1]香中量單!B173</f>
        <v>醬燒豆皮</v>
      </c>
      <c r="L12" s="16">
        <v>75</v>
      </c>
      <c r="M12" s="17" t="str">
        <f>[1]香中量單!B213</f>
        <v>士林大香腸</v>
      </c>
      <c r="N12" s="13">
        <v>165</v>
      </c>
      <c r="O12" s="14" t="str">
        <f>[1]香中量單!B251</f>
        <v>薑絲蒸魚片</v>
      </c>
      <c r="P12" s="19">
        <v>185</v>
      </c>
    </row>
    <row r="13" spans="1:18" ht="23.25" customHeight="1" thickBot="1">
      <c r="A13" s="75"/>
      <c r="B13" s="13" t="s">
        <v>9</v>
      </c>
      <c r="C13" s="14" t="s">
        <v>38</v>
      </c>
      <c r="D13" s="16">
        <v>85</v>
      </c>
      <c r="E13" s="14" t="str">
        <f>[1]香中量單!B59</f>
        <v>青花培根</v>
      </c>
      <c r="F13" s="16">
        <v>55</v>
      </c>
      <c r="G13" s="14" t="str">
        <f>[1]香中量單!B98</f>
        <v>三色炒肉未</v>
      </c>
      <c r="H13" s="16">
        <v>85</v>
      </c>
      <c r="I13" s="50" t="s">
        <v>19</v>
      </c>
      <c r="J13" s="13">
        <v>85</v>
      </c>
      <c r="K13" s="14" t="s">
        <v>20</v>
      </c>
      <c r="L13" s="16">
        <v>85</v>
      </c>
      <c r="M13" s="17" t="str">
        <f>[1]香中量單!B214</f>
        <v>青椒炒豆干片</v>
      </c>
      <c r="N13" s="13">
        <v>75</v>
      </c>
      <c r="O13" s="14" t="str">
        <f>[1]香中量單!B252</f>
        <v>麗香肉絲</v>
      </c>
      <c r="P13" s="16">
        <v>75</v>
      </c>
      <c r="R13" s="65"/>
    </row>
    <row r="14" spans="1:18" ht="23.25" customHeight="1" thickBot="1">
      <c r="A14" s="75"/>
      <c r="B14" s="13" t="s">
        <v>10</v>
      </c>
      <c r="C14" s="58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4" t="s">
        <v>11</v>
      </c>
      <c r="J14" s="16">
        <v>50</v>
      </c>
      <c r="K14" s="14" t="s">
        <v>11</v>
      </c>
      <c r="L14" s="16">
        <v>50</v>
      </c>
      <c r="M14" s="17" t="str">
        <f>[1]香中量單!B217</f>
        <v>螞蟻上樹</v>
      </c>
      <c r="N14" s="13">
        <v>95</v>
      </c>
      <c r="O14" s="14" t="s">
        <v>11</v>
      </c>
      <c r="P14" s="19">
        <v>50</v>
      </c>
      <c r="R14" s="65"/>
    </row>
    <row r="15" spans="1:18" ht="23.25" customHeight="1" thickBot="1">
      <c r="A15" s="75"/>
      <c r="B15" s="13" t="s">
        <v>12</v>
      </c>
      <c r="C15" s="14" t="s">
        <v>21</v>
      </c>
      <c r="D15" s="16">
        <v>35</v>
      </c>
      <c r="E15" s="14" t="str">
        <f>[1]香中量單!B63</f>
        <v>紅豆薏仁湯</v>
      </c>
      <c r="F15" s="16">
        <v>30</v>
      </c>
      <c r="G15" s="14" t="str">
        <f>[1]香中量單!B104</f>
        <v>青瓜肉羹湯</v>
      </c>
      <c r="H15" s="16">
        <v>40</v>
      </c>
      <c r="I15" s="50" t="s">
        <v>22</v>
      </c>
      <c r="J15" s="13">
        <v>40</v>
      </c>
      <c r="K15" s="14" t="s">
        <v>23</v>
      </c>
      <c r="L15" s="16">
        <v>30</v>
      </c>
      <c r="M15" s="17" t="str">
        <f>K14</f>
        <v>季節蔬菜</v>
      </c>
      <c r="N15" s="13">
        <v>50</v>
      </c>
      <c r="O15" s="14" t="s">
        <v>24</v>
      </c>
      <c r="P15" s="19">
        <v>30</v>
      </c>
    </row>
    <row r="16" spans="1:18" ht="23.25" customHeight="1" thickBo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5"/>
      <c r="B17" s="37"/>
      <c r="C17" s="38"/>
      <c r="D17" s="27"/>
      <c r="E17" s="38"/>
      <c r="F17" s="27"/>
      <c r="G17" s="38"/>
      <c r="H17" s="27"/>
      <c r="I17" s="39" t="s">
        <v>25</v>
      </c>
      <c r="J17" s="25"/>
      <c r="K17" s="28"/>
      <c r="L17" s="40"/>
      <c r="M17" s="39"/>
      <c r="N17" s="37"/>
      <c r="O17" s="28"/>
      <c r="P17" s="53"/>
    </row>
    <row r="18" spans="1:16" ht="23.25" customHeight="1" thickBot="1">
      <c r="A18" s="75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75"/>
      <c r="B19" s="62" t="s">
        <v>26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75"/>
      <c r="B20" s="13" t="s">
        <v>8</v>
      </c>
      <c r="C20" s="14" t="str">
        <f>[1]香中量單!B29</f>
        <v>枸杞燉肉丁</v>
      </c>
      <c r="D20" s="16">
        <v>165</v>
      </c>
      <c r="E20" s="14" t="str">
        <f>[1]香中量單!B69</f>
        <v>鐵板肉絲</v>
      </c>
      <c r="F20" s="16">
        <v>175</v>
      </c>
      <c r="G20" s="14" t="str">
        <f>[1]香中量單!B108</f>
        <v>海结燒肉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五香百頁豆腐</v>
      </c>
      <c r="L20" s="16">
        <v>85</v>
      </c>
      <c r="M20" s="17" t="str">
        <f>[1]香中量單!B225</f>
        <v>海鮮蝦排</v>
      </c>
      <c r="N20" s="13">
        <v>160</v>
      </c>
      <c r="O20" s="66" t="str">
        <f>[1]香中量單!B264</f>
        <v>鍋燒油腐肉丁</v>
      </c>
      <c r="P20" s="19">
        <v>165</v>
      </c>
    </row>
    <row r="21" spans="1:16" ht="23.25" customHeight="1" thickBot="1">
      <c r="A21" s="75"/>
      <c r="B21" s="13" t="s">
        <v>9</v>
      </c>
      <c r="C21" s="14" t="str">
        <f>[1]香中量單!B32</f>
        <v>紅燒油腐丁</v>
      </c>
      <c r="D21" s="61">
        <v>110</v>
      </c>
      <c r="E21" s="14" t="str">
        <f>[1]香中量單!B72</f>
        <v>白菜豆腐堡</v>
      </c>
      <c r="F21" s="16">
        <v>75</v>
      </c>
      <c r="G21" s="14" t="str">
        <f>[1]香中量單!B112</f>
        <v>絲瓜燴诲鲜</v>
      </c>
      <c r="H21" s="16">
        <v>75</v>
      </c>
      <c r="I21" s="17" t="str">
        <f>[1]香中量單!B149</f>
        <v>開陽麵線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[1]香中量單!B227</f>
        <v>開陽白菜</v>
      </c>
      <c r="N21" s="13">
        <v>95</v>
      </c>
      <c r="O21" s="14" t="str">
        <f>[1]香中量單!B267</f>
        <v>彩椒肉片</v>
      </c>
      <c r="P21" s="19">
        <v>60</v>
      </c>
    </row>
    <row r="22" spans="1:16" ht="23.25" customHeight="1" thickBot="1">
      <c r="A22" s="75"/>
      <c r="B22" s="13" t="s">
        <v>10</v>
      </c>
      <c r="C22" s="58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75"/>
      <c r="B23" s="13" t="s">
        <v>12</v>
      </c>
      <c r="C23" s="14" t="str">
        <f>[1]香中量單!B36</f>
        <v>榨菜肉絲湯</v>
      </c>
      <c r="D23" s="16">
        <v>45</v>
      </c>
      <c r="E23" s="14" t="str">
        <f>[1]香中量單!B76</f>
        <v>白玉貢丸湯</v>
      </c>
      <c r="F23" s="16">
        <v>40</v>
      </c>
      <c r="G23" s="14" t="s">
        <v>27</v>
      </c>
      <c r="H23" s="16">
        <v>35</v>
      </c>
      <c r="I23" s="17" t="s">
        <v>28</v>
      </c>
      <c r="J23" s="13">
        <v>30</v>
      </c>
      <c r="K23" s="14" t="s">
        <v>29</v>
      </c>
      <c r="L23" s="16">
        <v>45</v>
      </c>
      <c r="M23" s="17" t="s">
        <v>30</v>
      </c>
      <c r="N23" s="13">
        <v>45</v>
      </c>
      <c r="O23" s="14" t="s">
        <v>31</v>
      </c>
      <c r="P23" s="19">
        <v>30</v>
      </c>
    </row>
    <row r="24" spans="1:16" ht="23.25" customHeight="1" thickBot="1">
      <c r="A24" s="75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6" t="s">
        <v>32</v>
      </c>
      <c r="B25" s="76"/>
      <c r="C25" s="76"/>
      <c r="D25" s="76"/>
      <c r="E25" s="76"/>
      <c r="F25" s="76"/>
      <c r="G25" s="76"/>
      <c r="H25" s="77" t="s">
        <v>33</v>
      </c>
      <c r="I25" s="77"/>
      <c r="J25" s="77"/>
      <c r="K25" s="77"/>
      <c r="L25" s="74" t="s">
        <v>34</v>
      </c>
      <c r="M25" s="74"/>
      <c r="N25" s="74"/>
      <c r="O25" s="74"/>
      <c r="P25" s="74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2023-11-26T01:04:42Z</dcterms:modified>
  <dc:language>zh-TW</dc:language>
</cp:coreProperties>
</file>