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E5E81E-66FB-4960-AE59-7F1111075AB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2" l="1"/>
  <c r="O21" i="2"/>
  <c r="M21" i="2"/>
  <c r="C21" i="2"/>
  <c r="O20" i="2"/>
  <c r="M20" i="2"/>
  <c r="I20" i="2"/>
  <c r="G20" i="2"/>
  <c r="E20" i="2"/>
  <c r="C20" i="2"/>
  <c r="O15" i="2"/>
  <c r="I15" i="2"/>
  <c r="G15" i="2"/>
  <c r="E15" i="2"/>
  <c r="G14" i="2"/>
  <c r="O13" i="2"/>
  <c r="M13" i="2"/>
  <c r="I13" i="2"/>
  <c r="G13" i="2"/>
  <c r="O12" i="2"/>
  <c r="M12" i="2"/>
  <c r="I12" i="2"/>
  <c r="G12" i="2"/>
  <c r="E12" i="2"/>
  <c r="G10" i="2"/>
  <c r="I7" i="2"/>
  <c r="O6" i="2"/>
  <c r="M6" i="2"/>
  <c r="I6" i="2"/>
  <c r="E6" i="2"/>
  <c r="O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<sst xmlns="http://schemas.openxmlformats.org/spreadsheetml/2006/main" count="76" uniqueCount="45">
  <si>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</si>
  <si>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</si>
  <si>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</si>
  <si>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</si>
  <si>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</si>
  <si>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</si>
  <si>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</si>
  <si>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</si>
  <si>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</si>
  <si>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</si>
  <si>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</si>
  <si>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</si>
  <si>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</si>
  <si>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</si>
  <si>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</si>
  <si>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</si>
  <si>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</si>
  <si>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</si>
  <si>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</si>
  <si>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</si>
  <si>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</si>
  <si>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</si>
  <si>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</si>
  <si>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</si>
  <si>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</si>
  <si>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</si>
  <si>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玉米滑蛋粥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</si>
  <si>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</si>
  <si>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</si>
  <si>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</si>
  <si>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</si>
  <si>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胡瓜貢丸湯</t>
    <phoneticPr fontId="11" type="noConversion"/>
  </si>
  <si>
    <t>冬瓜丸子湯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</si>
  <si>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</si>
  <si>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</si>
  <si>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</si>
  <si>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</si>
  <si>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</si>
  <si>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</si>
  <si>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</si>
  <si>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</si>
  <si>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</si>
  <si>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青瓜肉絲湯</t>
    <phoneticPr fontId="11" type="noConversion"/>
  </si>
  <si>
    <t>青菜蛋花湯</t>
    <phoneticPr fontId="11" type="noConversion"/>
  </si>
  <si>
    <t>外燴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</si>
</sst>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1211-1217-5.xlsx" TargetMode="External"/><Relationship Id="rId1" Type="http://schemas.openxmlformats.org/officeDocument/2006/relationships/externalLinkPath" Target="&#39321;&#20013;112-1211-1217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  <sheetName val="工作表2"/>
    </sheetNames>
    <sheetDataSet>
      <sheetData sheetId="0"/>
      <sheetData sheetId="1">
        <row r="5">
          <cell r="B5" t="str">
            <v>香菇肉絲炒麵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59">
          <cell r="B59" t="str">
            <v>綠豆薏仁湯</v>
          </cell>
        </row>
        <row r="67">
          <cell r="B67" t="str">
            <v>中式香腸</v>
          </cell>
        </row>
        <row r="83">
          <cell r="B83" t="str">
            <v>鮮味肉絲炒泡麵</v>
          </cell>
        </row>
        <row r="93">
          <cell r="B93" t="str">
            <v>無骨香雞排</v>
          </cell>
        </row>
        <row r="94">
          <cell r="B94" t="str">
            <v>蘿蔔燒麵碖</v>
          </cell>
        </row>
        <row r="97">
          <cell r="B97" t="str">
            <v>季節蔬菜</v>
          </cell>
        </row>
        <row r="98">
          <cell r="B98" t="str">
            <v>蕃茄蛋花湯</v>
          </cell>
        </row>
        <row r="106">
          <cell r="B106" t="str">
            <v>糖醋雞片</v>
          </cell>
        </row>
        <row r="111">
          <cell r="B111" t="str">
            <v>海芽味噌湯</v>
          </cell>
        </row>
        <row r="121">
          <cell r="B121" t="str">
            <v>白稀</v>
          </cell>
        </row>
        <row r="122">
          <cell r="B122" t="str">
            <v>花生麵筋</v>
          </cell>
        </row>
        <row r="123">
          <cell r="B123" t="str">
            <v>麻油花瓜</v>
          </cell>
        </row>
        <row r="132">
          <cell r="B132" t="str">
            <v>玉菜肉片</v>
          </cell>
        </row>
        <row r="135">
          <cell r="B135" t="str">
            <v>絲瓜麵線</v>
          </cell>
        </row>
        <row r="139">
          <cell r="B139" t="str">
            <v>季節蔬菜</v>
          </cell>
        </row>
        <row r="145">
          <cell r="B145" t="str">
            <v>香酥魷魚排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快樂雞堡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4">
          <cell r="B244" t="str">
            <v>蔬菜蛋花湯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7" zoomScaleNormal="100" workbookViewId="0">
      <selection activeCell="I18" sqref="I18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82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18" ht="23.25" customHeight="1">
      <c r="A3" s="85" t="s">
        <v>1</v>
      </c>
      <c r="B3" s="52" t="s">
        <v>16</v>
      </c>
      <c r="C3" s="87">
        <v>45271</v>
      </c>
      <c r="D3" s="88"/>
      <c r="E3" s="89">
        <f>C3+1</f>
        <v>45272</v>
      </c>
      <c r="F3" s="90"/>
      <c r="G3" s="89">
        <f>E3+1</f>
        <v>45273</v>
      </c>
      <c r="H3" s="90"/>
      <c r="I3" s="89">
        <f>G3+1</f>
        <v>45274</v>
      </c>
      <c r="J3" s="90"/>
      <c r="K3" s="89">
        <f>I3+1</f>
        <v>45275</v>
      </c>
      <c r="L3" s="90"/>
      <c r="M3" s="89">
        <f>K3+1</f>
        <v>45276</v>
      </c>
      <c r="N3" s="90"/>
      <c r="O3" s="89">
        <f>M3+1</f>
        <v>45277</v>
      </c>
      <c r="P3" s="90"/>
    </row>
    <row r="4" spans="1:18" ht="23.25" customHeight="1" thickBot="1">
      <c r="A4" s="86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2" t="s">
        <v>3</v>
      </c>
      <c r="B5" s="8" t="s">
        <v>4</v>
      </c>
      <c r="C5" s="9" t="str">
        <f>[1]香中量單!B5</f>
        <v>香菇肉絲炒麵</v>
      </c>
      <c r="D5" s="10">
        <v>300</v>
      </c>
      <c r="E5" s="60" t="str">
        <f>[1]香中量單!B44</f>
        <v>麥香奶茶</v>
      </c>
      <c r="F5" s="59">
        <v>300</v>
      </c>
      <c r="G5" s="9" t="str">
        <f>[1]香中量單!B83</f>
        <v>鮮味肉絲炒泡麵</v>
      </c>
      <c r="H5" s="10">
        <v>320</v>
      </c>
      <c r="I5" s="9" t="str">
        <f>[1]香中量單!B121</f>
        <v>白稀</v>
      </c>
      <c r="J5" s="8">
        <v>300</v>
      </c>
      <c r="K5" s="9" t="str">
        <f>[1]香中量單!B162</f>
        <v>什錦素絲炒米粉</v>
      </c>
      <c r="L5" s="10">
        <v>320</v>
      </c>
      <c r="M5" s="11" t="s">
        <v>26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73"/>
      <c r="B6" s="13" t="s">
        <v>18</v>
      </c>
      <c r="C6" s="14"/>
      <c r="D6" s="15"/>
      <c r="E6" s="62" t="str">
        <f>[1]香中量單!B46</f>
        <v>黑糖饅頭</v>
      </c>
      <c r="F6" s="61">
        <v>120</v>
      </c>
      <c r="G6" s="14"/>
      <c r="H6" s="16"/>
      <c r="I6" s="14" t="str">
        <f>[1]香中量單!B122</f>
        <v>花生麵筋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 t="str">
        <f>[1]香中量單!B244</f>
        <v>蔬菜蛋花湯</v>
      </c>
      <c r="P6" s="19">
        <v>50</v>
      </c>
    </row>
    <row r="7" spans="1:18" ht="23.25" customHeight="1">
      <c r="A7" s="73"/>
      <c r="B7" s="13"/>
      <c r="C7" s="14"/>
      <c r="D7" s="20"/>
      <c r="E7" s="62"/>
      <c r="F7" s="63"/>
      <c r="G7" s="14"/>
      <c r="H7" s="21"/>
      <c r="I7" s="14" t="str">
        <f>[1]香中量單!B123</f>
        <v>麻油花瓜</v>
      </c>
      <c r="J7" s="22">
        <v>75</v>
      </c>
      <c r="K7" s="14"/>
      <c r="L7" s="20"/>
      <c r="M7" s="17"/>
      <c r="N7" s="23"/>
      <c r="O7" s="14"/>
      <c r="P7" s="24"/>
    </row>
    <row r="8" spans="1:18" ht="23.25" customHeight="1" thickBot="1">
      <c r="A8" s="73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4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2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C10</f>
        <v>白飯</v>
      </c>
      <c r="H10" s="10">
        <v>280</v>
      </c>
      <c r="I10" s="34" t="s">
        <v>6</v>
      </c>
      <c r="J10" s="8">
        <v>280</v>
      </c>
      <c r="K10" s="32" t="s">
        <v>19</v>
      </c>
      <c r="L10" s="10">
        <v>280</v>
      </c>
      <c r="M10" s="32" t="s">
        <v>19</v>
      </c>
      <c r="N10" s="13">
        <v>280</v>
      </c>
      <c r="O10" s="33" t="s">
        <v>6</v>
      </c>
      <c r="P10" s="19">
        <v>280</v>
      </c>
    </row>
    <row r="11" spans="1:18" ht="23.25" customHeight="1">
      <c r="A11" s="75"/>
      <c r="B11" s="54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5"/>
      <c r="B12" s="13" t="s">
        <v>8</v>
      </c>
      <c r="C12" s="14" t="s">
        <v>44</v>
      </c>
      <c r="D12" s="16"/>
      <c r="E12" s="14" t="str">
        <f>[1]香中量單!B54</f>
        <v>黑胡椒魚片</v>
      </c>
      <c r="F12" s="16">
        <v>185</v>
      </c>
      <c r="G12" s="14" t="str">
        <f>[1]香中量單!B93</f>
        <v>無骨香雞排</v>
      </c>
      <c r="H12" s="16">
        <v>160</v>
      </c>
      <c r="I12" s="50" t="str">
        <f>[1]香中量單!B132</f>
        <v>玉菜肉片</v>
      </c>
      <c r="J12" s="13">
        <v>175</v>
      </c>
      <c r="K12" s="14" t="s">
        <v>27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5"/>
      <c r="B13" s="13" t="s">
        <v>9</v>
      </c>
      <c r="C13" s="62"/>
      <c r="D13" s="64"/>
      <c r="E13" s="14" t="s">
        <v>28</v>
      </c>
      <c r="F13" s="16">
        <v>55</v>
      </c>
      <c r="G13" s="14" t="str">
        <f>[1]香中量單!B94</f>
        <v>蘿蔔燒麵碖</v>
      </c>
      <c r="H13" s="16">
        <v>50</v>
      </c>
      <c r="I13" s="50" t="str">
        <f>[1]香中量單!B135</f>
        <v>絲瓜麵線</v>
      </c>
      <c r="J13" s="13">
        <v>65</v>
      </c>
      <c r="K13" s="14" t="s">
        <v>29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75"/>
      <c r="B14" s="13" t="s">
        <v>10</v>
      </c>
      <c r="C14" s="62"/>
      <c r="D14" s="64"/>
      <c r="E14" s="14" t="s">
        <v>30</v>
      </c>
      <c r="F14" s="16">
        <v>50</v>
      </c>
      <c r="G14" s="14" t="str">
        <f>[1]香中量單!B97</f>
        <v>季節蔬菜</v>
      </c>
      <c r="H14" s="16">
        <v>75</v>
      </c>
      <c r="I14" s="14" t="s">
        <v>43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5"/>
      <c r="B15" s="13" t="s">
        <v>12</v>
      </c>
      <c r="C15" s="62"/>
      <c r="D15" s="64"/>
      <c r="E15" s="14" t="str">
        <f>[1]香中量單!B59</f>
        <v>綠豆薏仁湯</v>
      </c>
      <c r="F15" s="16">
        <v>75</v>
      </c>
      <c r="G15" s="14" t="str">
        <f>[1]香中量單!B98</f>
        <v>蕃茄蛋花湯</v>
      </c>
      <c r="H15" s="16">
        <v>50</v>
      </c>
      <c r="I15" s="50" t="str">
        <f>[1]香中量單!B139</f>
        <v>季節蔬菜</v>
      </c>
      <c r="J15" s="13">
        <v>60</v>
      </c>
      <c r="K15" s="14" t="s">
        <v>31</v>
      </c>
      <c r="L15" s="16">
        <v>75</v>
      </c>
      <c r="M15" s="17" t="s">
        <v>32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5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6"/>
      <c r="B17" s="37"/>
      <c r="C17" s="66"/>
      <c r="D17" s="65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2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5"/>
      <c r="B19" s="54" t="s">
        <v>21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5"/>
      <c r="B20" s="13" t="s">
        <v>8</v>
      </c>
      <c r="C20" s="62" t="str">
        <f>[1]香中量單!B30</f>
        <v>蔥爆肉絲</v>
      </c>
      <c r="D20" s="64">
        <v>165</v>
      </c>
      <c r="E20" s="14" t="str">
        <f>[1]香中量單!B67</f>
        <v>中式香腸</v>
      </c>
      <c r="F20" s="16">
        <v>175</v>
      </c>
      <c r="G20" s="14" t="str">
        <f>[1]香中量單!B106</f>
        <v>糖醋雞片</v>
      </c>
      <c r="H20" s="16">
        <v>165</v>
      </c>
      <c r="I20" s="17" t="str">
        <f>[1]香中量單!B145</f>
        <v>香酥魷魚排</v>
      </c>
      <c r="J20" s="13">
        <v>165</v>
      </c>
      <c r="K20" s="14" t="s">
        <v>22</v>
      </c>
      <c r="L20" s="16">
        <v>85</v>
      </c>
      <c r="M20" s="17" t="str">
        <f>[1]香中量單!B223</f>
        <v>快樂雞堡</v>
      </c>
      <c r="N20" s="13">
        <v>160</v>
      </c>
      <c r="O20" s="68" t="str">
        <f>[1]香中量單!B262</f>
        <v>回鍋肉片</v>
      </c>
      <c r="P20" s="19">
        <v>165</v>
      </c>
    </row>
    <row r="21" spans="1:16" ht="23.25" customHeight="1">
      <c r="A21" s="75"/>
      <c r="B21" s="13" t="s">
        <v>9</v>
      </c>
      <c r="C21" s="69" t="str">
        <f>[1]香中量單!B34</f>
        <v>青椒腸片</v>
      </c>
      <c r="D21" s="64">
        <v>110</v>
      </c>
      <c r="E21" s="14" t="s">
        <v>33</v>
      </c>
      <c r="F21" s="16">
        <v>75</v>
      </c>
      <c r="G21" s="14" t="s">
        <v>34</v>
      </c>
      <c r="H21" s="16">
        <v>75</v>
      </c>
      <c r="I21" s="17" t="s">
        <v>35</v>
      </c>
      <c r="J21" s="13">
        <v>70</v>
      </c>
      <c r="K21" s="14" t="s">
        <v>36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9">
        <v>60</v>
      </c>
    </row>
    <row r="22" spans="1:16" ht="23.25" customHeight="1">
      <c r="A22" s="75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5"/>
      <c r="B23" s="13" t="s">
        <v>12</v>
      </c>
      <c r="C23" s="14" t="s">
        <v>37</v>
      </c>
      <c r="D23" s="16">
        <v>35</v>
      </c>
      <c r="E23" s="14" t="s">
        <v>38</v>
      </c>
      <c r="F23" s="16">
        <v>30</v>
      </c>
      <c r="G23" s="14" t="str">
        <f>[1]香中量單!B111</f>
        <v>海芽味噌湯</v>
      </c>
      <c r="H23" s="16">
        <v>60</v>
      </c>
      <c r="I23" s="17" t="s">
        <v>39</v>
      </c>
      <c r="J23" s="13">
        <v>35</v>
      </c>
      <c r="K23" s="14" t="s">
        <v>40</v>
      </c>
      <c r="L23" s="16">
        <v>30</v>
      </c>
      <c r="M23" s="17" t="s">
        <v>41</v>
      </c>
      <c r="N23" s="13">
        <v>30</v>
      </c>
      <c r="O23" s="14" t="s">
        <v>42</v>
      </c>
      <c r="P23" s="19">
        <v>35</v>
      </c>
    </row>
    <row r="24" spans="1:16" ht="23.25" customHeight="1" thickBot="1">
      <c r="A24" s="76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7" t="s">
        <v>23</v>
      </c>
      <c r="B25" s="78"/>
      <c r="C25" s="78"/>
      <c r="D25" s="78"/>
      <c r="E25" s="78"/>
      <c r="F25" s="78"/>
      <c r="G25" s="78"/>
      <c r="H25" s="79" t="s">
        <v>24</v>
      </c>
      <c r="I25" s="80"/>
      <c r="J25" s="80"/>
      <c r="K25" s="80"/>
      <c r="L25" s="70" t="s">
        <v>25</v>
      </c>
      <c r="M25" s="71"/>
      <c r="N25" s="71"/>
      <c r="O25" s="71"/>
      <c r="P25" s="71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2023-12-10T13:46:27Z</dcterms:modified>
  <dc:language>zh-TW</dc:language>
</cp:coreProperties>
</file>