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26FE14-5034-45CF-AAE8-639C16FB4AF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E13" i="2"/>
  <c r="C13" i="2"/>
  <c r="O12" i="2"/>
  <c r="M12" i="2"/>
  <c r="K12" i="2"/>
  <c r="I12" i="2"/>
  <c r="E12" i="2"/>
  <c r="C12" i="2"/>
  <c r="O6" i="2"/>
  <c r="I6" i="2"/>
  <c r="E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<sst xmlns="http://schemas.openxmlformats.org/spreadsheetml/2006/main" count="60" uniqueCount="26">
  <si>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</si>
  <si>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</si>
  <si>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</si>
  <si>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</si>
  <si>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</si>
  <si>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</si>
  <si>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</si>
  <si>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</si>
  <si>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</si>
  <si>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</si>
  <si>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</si>
  <si>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</si>
  <si>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</si>
  <si>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</si>
  <si>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</si>
  <si>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</si>
  <si>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</si>
  <si>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</si>
  <si>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</si>
  <si>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</si>
  <si>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紅燒獅子頭</t>
    <phoneticPr fontId="11" type="noConversion"/>
  </si>
  <si>
    <t xml:space="preserve"> 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</si>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</sst>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5" fillId="2" borderId="24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115-0121-4.xlsx" TargetMode="External"/><Relationship Id="rId1" Type="http://schemas.openxmlformats.org/officeDocument/2006/relationships/externalLinkPath" Target="&#39321;&#20013;113-0115-012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">
          <cell r="D1">
            <v>45306</v>
          </cell>
        </row>
        <row r="5">
          <cell r="B5" t="str">
            <v>沙荼肉絲炒麵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冬瓜肉絲湯</v>
          </cell>
        </row>
        <row r="28">
          <cell r="B28" t="str">
            <v>紅燒燉雞</v>
          </cell>
        </row>
        <row r="31">
          <cell r="B31" t="str">
            <v>蝦米白菜</v>
          </cell>
        </row>
        <row r="35">
          <cell r="B35" t="str">
            <v>海芽蛋花湯</v>
          </cell>
        </row>
        <row r="44">
          <cell r="B44" t="str">
            <v>肉絲蛋炒飯</v>
          </cell>
        </row>
        <row r="49">
          <cell r="B49" t="str">
            <v>菜頭貢丸湯</v>
          </cell>
        </row>
        <row r="54">
          <cell r="B54" t="str">
            <v>紅燒雞腿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醬爆肉片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香菇肉絲炒泡麵</v>
          </cell>
        </row>
        <row r="97">
          <cell r="B97" t="str">
            <v>芹香豆干片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2">
          <cell r="B122" t="str">
            <v>波霸奶茶</v>
          </cell>
        </row>
        <row r="123">
          <cell r="B123" t="str">
            <v>香園麵包</v>
          </cell>
        </row>
        <row r="132">
          <cell r="B132" t="str">
            <v>照燒雞排</v>
          </cell>
        </row>
        <row r="133">
          <cell r="B133" t="str">
            <v>柴魚玉菜</v>
          </cell>
        </row>
        <row r="137">
          <cell r="B137" t="str">
            <v>季節蔬菜</v>
          </cell>
        </row>
        <row r="138">
          <cell r="B138" t="str">
            <v>銀芽三絲湯</v>
          </cell>
        </row>
        <row r="145">
          <cell r="B145" t="str">
            <v>富統大熱狗</v>
          </cell>
        </row>
        <row r="147">
          <cell r="B147" t="str">
            <v>蔬菜粉絲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麻香肉絲炒麵</v>
          </cell>
        </row>
        <row r="171">
          <cell r="B171" t="str">
            <v>家常油腐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4">
          <cell r="B184" t="str">
            <v>紅燒豆包片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鲜肉茸炒米粉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桂冠饅頭</v>
          </cell>
        </row>
        <row r="249">
          <cell r="B249" t="str">
            <v>清蒸魚片</v>
          </cell>
        </row>
        <row r="250">
          <cell r="B250" t="str">
            <v>紅燒肉丁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D17" sqref="D17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0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3.25" customHeight="1" thickBot="1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8" ht="23.25" customHeight="1">
      <c r="A3" s="74" t="s">
        <v>1</v>
      </c>
      <c r="B3" s="55" t="s">
        <v>15</v>
      </c>
      <c r="C3" s="76">
        <f>[1]香中量單!D1</f>
        <v>45306</v>
      </c>
      <c r="D3" s="77"/>
      <c r="E3" s="78">
        <f>C3+1</f>
        <v>45307</v>
      </c>
      <c r="F3" s="79"/>
      <c r="G3" s="78">
        <f>E3+1</f>
        <v>45308</v>
      </c>
      <c r="H3" s="79"/>
      <c r="I3" s="78">
        <f>G3+1</f>
        <v>45309</v>
      </c>
      <c r="J3" s="79"/>
      <c r="K3" s="78">
        <f>I3+1</f>
        <v>45310</v>
      </c>
      <c r="L3" s="79"/>
      <c r="M3" s="78">
        <f>K3+1</f>
        <v>45311</v>
      </c>
      <c r="N3" s="79"/>
      <c r="O3" s="78">
        <f>M3+1</f>
        <v>45312</v>
      </c>
      <c r="P3" s="79"/>
    </row>
    <row r="4" spans="1:18" ht="23.25" customHeight="1" thickBot="1">
      <c r="A4" s="75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2" t="s">
        <v>3</v>
      </c>
      <c r="B5" s="8" t="s">
        <v>4</v>
      </c>
      <c r="C5" s="9" t="str">
        <f>[1]香中量單!B5</f>
        <v>沙荼肉絲炒麵</v>
      </c>
      <c r="D5" s="10">
        <v>300</v>
      </c>
      <c r="E5" s="62" t="str">
        <f>[1]香中量單!B44</f>
        <v>肉絲蛋炒飯</v>
      </c>
      <c r="F5" s="61">
        <v>320</v>
      </c>
      <c r="G5" s="9" t="str">
        <f>[1]香中量單!B83</f>
        <v>香菇肉絲炒泡麵</v>
      </c>
      <c r="H5" s="10">
        <v>300</v>
      </c>
      <c r="I5" s="17" t="str">
        <f>[1]香中量單!B122</f>
        <v>波霸奶茶</v>
      </c>
      <c r="J5" s="8">
        <v>280</v>
      </c>
      <c r="K5" s="9" t="str">
        <f>[1]香中量單!B161</f>
        <v>麻香肉絲炒麵</v>
      </c>
      <c r="L5" s="10">
        <v>320</v>
      </c>
      <c r="M5" s="11" t="str">
        <f>[1]香中量單!B200</f>
        <v>鲜肉茸炒米粉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83"/>
      <c r="B6" s="13" t="s">
        <v>17</v>
      </c>
      <c r="C6" s="14"/>
      <c r="D6" s="15"/>
      <c r="E6" s="53" t="str">
        <f>[1]香中量單!B49</f>
        <v>菜頭貢丸湯</v>
      </c>
      <c r="F6" s="63">
        <v>30</v>
      </c>
      <c r="G6" s="14"/>
      <c r="H6" s="16"/>
      <c r="I6" s="17" t="str">
        <f>[1]香中量單!B123</f>
        <v>香園麵包</v>
      </c>
      <c r="J6" s="18">
        <v>120</v>
      </c>
      <c r="K6" s="14"/>
      <c r="L6" s="15"/>
      <c r="M6" s="14"/>
      <c r="N6" s="13"/>
      <c r="O6" s="14" t="str">
        <f>[1]香中量單!B244</f>
        <v>桂冠饅頭</v>
      </c>
      <c r="P6" s="19">
        <v>120</v>
      </c>
    </row>
    <row r="7" spans="1:18" ht="23.25" customHeight="1">
      <c r="A7" s="83"/>
      <c r="B7" s="13"/>
      <c r="C7" s="14"/>
      <c r="D7" s="20"/>
      <c r="E7" s="53"/>
      <c r="F7" s="64"/>
      <c r="G7" s="14"/>
      <c r="H7" s="56"/>
      <c r="I7" s="17"/>
      <c r="J7" s="21"/>
      <c r="K7" s="14"/>
      <c r="L7" s="20"/>
      <c r="M7" s="17"/>
      <c r="N7" s="22"/>
      <c r="O7" s="14"/>
      <c r="P7" s="23"/>
    </row>
    <row r="8" spans="1:18" ht="23.25" customHeight="1" thickBot="1">
      <c r="A8" s="83"/>
      <c r="B8" s="13"/>
      <c r="C8" s="14"/>
      <c r="D8" s="16"/>
      <c r="E8" s="53"/>
      <c r="F8" s="65"/>
      <c r="G8" s="14"/>
      <c r="H8" s="16"/>
      <c r="I8" s="17"/>
      <c r="J8" s="13"/>
      <c r="K8" s="14"/>
      <c r="L8" s="50"/>
      <c r="M8" s="17"/>
      <c r="N8" s="13"/>
      <c r="O8" s="14"/>
      <c r="P8" s="16"/>
    </row>
    <row r="9" spans="1:18" ht="23.25" customHeight="1" thickTop="1" thickBot="1">
      <c r="A9" s="84"/>
      <c r="B9" s="24"/>
      <c r="C9" s="25"/>
      <c r="D9" s="26"/>
      <c r="E9" s="91"/>
      <c r="F9" s="67"/>
      <c r="G9" s="27"/>
      <c r="H9" s="26"/>
      <c r="I9" s="28"/>
      <c r="J9" s="29"/>
      <c r="K9" s="25"/>
      <c r="L9" s="26"/>
      <c r="M9" s="28"/>
      <c r="N9" s="29"/>
      <c r="O9" s="27"/>
      <c r="P9" s="30"/>
    </row>
    <row r="10" spans="1:18" ht="23.25" customHeight="1">
      <c r="A10" s="82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0</v>
      </c>
      <c r="K10" s="31" t="s">
        <v>18</v>
      </c>
      <c r="L10" s="10">
        <v>280</v>
      </c>
      <c r="M10" s="32" t="s">
        <v>6</v>
      </c>
      <c r="N10" s="13">
        <v>280</v>
      </c>
      <c r="O10" s="32" t="s">
        <v>6</v>
      </c>
      <c r="P10" s="19">
        <v>280</v>
      </c>
    </row>
    <row r="11" spans="1:18" ht="23.25" customHeight="1">
      <c r="A11" s="85"/>
      <c r="B11" s="57" t="s">
        <v>19</v>
      </c>
      <c r="C11" s="14"/>
      <c r="D11" s="16"/>
      <c r="E11" s="14"/>
      <c r="F11" s="16"/>
      <c r="G11" s="14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>
      <c r="A12" s="85"/>
      <c r="B12" s="13" t="s">
        <v>8</v>
      </c>
      <c r="C12" s="14" t="str">
        <f>[1]香中量單!B16</f>
        <v>金禧豬排</v>
      </c>
      <c r="D12" s="16">
        <v>195</v>
      </c>
      <c r="E12" s="14" t="str">
        <f>[1]香中量單!B54</f>
        <v>紅燒雞腿</v>
      </c>
      <c r="F12" s="16">
        <v>185</v>
      </c>
      <c r="G12" s="14" t="s">
        <v>20</v>
      </c>
      <c r="H12" s="16">
        <v>165</v>
      </c>
      <c r="I12" s="49" t="str">
        <f>[1]香中量單!B132</f>
        <v>照燒雞排</v>
      </c>
      <c r="J12" s="13">
        <v>160</v>
      </c>
      <c r="K12" s="14" t="str">
        <f>[1]香中量單!B171</f>
        <v>家常油腐</v>
      </c>
      <c r="L12" s="16">
        <v>85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85"/>
      <c r="B13" s="13" t="s">
        <v>9</v>
      </c>
      <c r="C13" s="14" t="str">
        <f>[1]香中量單!B18</f>
        <v>螞蟻上樹</v>
      </c>
      <c r="D13" s="16">
        <v>85</v>
      </c>
      <c r="E13" s="14" t="str">
        <f>[1]香中量單!B56</f>
        <v>三色肉末</v>
      </c>
      <c r="F13" s="16">
        <v>55</v>
      </c>
      <c r="G13" s="14" t="str">
        <f>[1]香中量單!B97</f>
        <v>芹香豆干片</v>
      </c>
      <c r="H13" s="16">
        <v>85</v>
      </c>
      <c r="I13" s="49" t="str">
        <f>[1]香中量單!B133</f>
        <v>柴魚玉菜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紅燒肉丁</v>
      </c>
      <c r="P13" s="16">
        <v>75</v>
      </c>
      <c r="R13" s="58"/>
    </row>
    <row r="14" spans="1:18" ht="23.25" customHeight="1">
      <c r="A14" s="85"/>
      <c r="B14" s="13" t="s">
        <v>10</v>
      </c>
      <c r="C14" s="53" t="s">
        <v>11</v>
      </c>
      <c r="D14" s="65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[1]香中量單!B137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8"/>
    </row>
    <row r="15" spans="1:18" ht="23.25" customHeight="1">
      <c r="A15" s="85"/>
      <c r="B15" s="13" t="s">
        <v>12</v>
      </c>
      <c r="C15" s="53" t="str">
        <f>[1]香中量單!B23</f>
        <v>冬瓜肉絲湯</v>
      </c>
      <c r="D15" s="65">
        <v>60</v>
      </c>
      <c r="E15" s="14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60</v>
      </c>
      <c r="I15" s="49" t="str">
        <f>[1]香中量單!B138</f>
        <v>銀芽三絲湯</v>
      </c>
      <c r="J15" s="13">
        <v>65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85"/>
      <c r="B16" s="13"/>
      <c r="C16" s="53"/>
      <c r="D16" s="65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86"/>
      <c r="B17" s="36"/>
      <c r="C17" s="66"/>
      <c r="D17" s="67"/>
      <c r="E17" s="37"/>
      <c r="F17" s="26"/>
      <c r="G17" s="37"/>
      <c r="H17" s="26"/>
      <c r="I17" s="38" t="s">
        <v>21</v>
      </c>
      <c r="J17" s="24"/>
      <c r="K17" s="27"/>
      <c r="L17" s="39"/>
      <c r="M17" s="38"/>
      <c r="N17" s="36"/>
      <c r="O17" s="27"/>
      <c r="P17" s="52"/>
    </row>
    <row r="18" spans="1:16" ht="23.25" customHeight="1">
      <c r="A18" s="82" t="s">
        <v>13</v>
      </c>
      <c r="B18" s="40" t="s">
        <v>4</v>
      </c>
      <c r="C18" s="68" t="s">
        <v>6</v>
      </c>
      <c r="D18" s="61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>
      <c r="A19" s="85"/>
      <c r="B19" s="57" t="s">
        <v>22</v>
      </c>
      <c r="C19" s="53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>
      <c r="A20" s="85"/>
      <c r="B20" s="13" t="s">
        <v>8</v>
      </c>
      <c r="C20" s="53" t="str">
        <f>[1]香中量單!B28</f>
        <v>紅燒燉雞</v>
      </c>
      <c r="D20" s="65">
        <v>165</v>
      </c>
      <c r="E20" s="14" t="str">
        <f>[1]香中量單!B67</f>
        <v>醬爆肉片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富統大熱狗</v>
      </c>
      <c r="J20" s="13">
        <v>95</v>
      </c>
      <c r="K20" s="14" t="str">
        <f>[1]香中量單!B184</f>
        <v>紅燒豆包片</v>
      </c>
      <c r="L20" s="16">
        <v>80</v>
      </c>
      <c r="M20" s="17" t="str">
        <f>[1]香中量單!B223</f>
        <v>洋蔥肉片</v>
      </c>
      <c r="N20" s="13">
        <v>160</v>
      </c>
      <c r="O20" s="59" t="str">
        <f>[1]香中量單!B262</f>
        <v>鍋燒油腐肉丁</v>
      </c>
      <c r="P20" s="19">
        <v>165</v>
      </c>
    </row>
    <row r="21" spans="1:16" ht="23.25" customHeight="1">
      <c r="A21" s="85"/>
      <c r="B21" s="13" t="s">
        <v>9</v>
      </c>
      <c r="C21" s="69" t="str">
        <f>[1]香中量單!B31</f>
        <v>蝦米白菜</v>
      </c>
      <c r="D21" s="65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蔬菜粉絲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85"/>
      <c r="B22" s="13" t="s">
        <v>10</v>
      </c>
      <c r="C22" s="53" t="s">
        <v>11</v>
      </c>
      <c r="D22" s="65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5"/>
      <c r="B23" s="13" t="s">
        <v>12</v>
      </c>
      <c r="C23" s="14" t="str">
        <f>[1]香中量單!B35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86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87" t="s">
        <v>23</v>
      </c>
      <c r="B25" s="88"/>
      <c r="C25" s="88"/>
      <c r="D25" s="88"/>
      <c r="E25" s="88"/>
      <c r="F25" s="88"/>
      <c r="G25" s="88"/>
      <c r="H25" s="89" t="s">
        <v>24</v>
      </c>
      <c r="I25" s="90"/>
      <c r="J25" s="90"/>
      <c r="K25" s="90"/>
      <c r="L25" s="80" t="s">
        <v>25</v>
      </c>
      <c r="M25" s="81"/>
      <c r="N25" s="81"/>
      <c r="O25" s="81"/>
      <c r="P25" s="81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2024-01-14T12:01:20Z</dcterms:modified>
  <dc:language>zh-TW</dc:language>
</cp:coreProperties>
</file>