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720C6CB-C84A-46CC-9EEA-FD15C76E3D2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2" l="1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5" i="2"/>
  <c r="G15" i="2"/>
  <c r="E15" i="2"/>
  <c r="M14" i="2"/>
  <c r="M13" i="2"/>
  <c r="G13" i="2"/>
  <c r="E13" i="2"/>
  <c r="C13" i="2"/>
  <c r="O12" i="2"/>
  <c r="M12" i="2"/>
  <c r="K12" i="2"/>
  <c r="G12" i="2"/>
  <c r="E12" i="2"/>
  <c r="C12" i="2"/>
  <c r="M10" i="2"/>
  <c r="G7" i="2"/>
  <c r="O6" i="2"/>
  <c r="G6" i="2"/>
  <c r="E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<sst xmlns="http://schemas.openxmlformats.org/spreadsheetml/2006/main" count="74" uniqueCount="40">
  <si>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</si>
  <si>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</si>
  <si>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</si>
  <si>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</si>
  <si>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</si>
  <si>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</si>
  <si>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</si>
  <si>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</si>
  <si>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</si>
  <si>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</si>
  <si>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</si>
  <si>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</si>
  <si>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</si>
  <si>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</si>
  <si>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</si>
  <si>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</si>
  <si>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</si>
  <si>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</si>
  <si>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特餐</t>
  </si>
  <si>
    <t>糖醋雞片</t>
    <phoneticPr fontId="8" type="noConversion"/>
  </si>
  <si>
    <t>蛋酥白菜滷</t>
    <phoneticPr fontId="8" type="noConversion"/>
  </si>
  <si>
    <t>黃瓜燴魚羹</t>
    <phoneticPr fontId="8" type="noConversion"/>
  </si>
  <si>
    <t>海芽味噌湯</t>
    <phoneticPr fontId="8" type="noConversion"/>
  </si>
  <si>
    <t>冬瓜貢丸湯</t>
    <phoneticPr fontId="8" type="noConversion"/>
  </si>
  <si>
    <t>白菜蟹絲湯</t>
    <phoneticPr fontId="8" type="noConversion"/>
  </si>
  <si>
    <t>酸菜竹筍湯</t>
    <phoneticPr fontId="8" type="noConversion"/>
  </si>
  <si>
    <t xml:space="preserve"> </t>
  </si>
  <si>
    <t>特殊</t>
  </si>
  <si>
    <t>季節蔬菜</t>
    <phoneticPr fontId="8" type="noConversion"/>
  </si>
  <si>
    <t>白菜雞絲湯</t>
    <phoneticPr fontId="8" type="noConversion"/>
  </si>
  <si>
    <t>蔬鮮菇湯</t>
    <phoneticPr fontId="8" type="noConversion"/>
  </si>
  <si>
    <t>竹筍肉片湯</t>
    <phoneticPr fontId="8" type="noConversion"/>
  </si>
  <si>
    <t>黃瓜肉片湯</t>
    <phoneticPr fontId="8" type="noConversion"/>
  </si>
  <si>
    <t>玉菜菇菇湯</t>
    <phoneticPr fontId="8" type="noConversion"/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</si>
  <si>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</si>
  <si>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</si>
  <si>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</si>
  <si>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麵 包</t>
    <phoneticPr fontId="8" type="noConversion"/>
  </si>
  <si>
    <t>香滷肉丁</t>
    <phoneticPr fontId="8" type="noConversion"/>
  </si>
  <si>
    <t>黃瓜大骨湯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</si>
</sst>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1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  <font>
      <sz val="16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177" fontId="10" fillId="0" borderId="12" xfId="1" applyNumberFormat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177" fontId="5" fillId="0" borderId="15" xfId="1" applyNumberFormat="1" applyFont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14" fontId="4" fillId="0" borderId="39" xfId="1" applyNumberFormat="1" applyFont="1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14" fontId="5" fillId="2" borderId="41" xfId="1" applyNumberFormat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0219-0225-3+.xlsx" TargetMode="External"/><Relationship Id="rId1" Type="http://schemas.openxmlformats.org/officeDocument/2006/relationships/externalLinkPath" Target="&#39321;&#20013;113-0219-0225-3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6">
          <cell r="B6" t="str">
            <v>沙茶肉絲炒麵</v>
          </cell>
        </row>
        <row r="15">
          <cell r="B15" t="str">
            <v>金禧豬排</v>
          </cell>
        </row>
        <row r="17">
          <cell r="B17" t="str">
            <v>咖哩洋芋</v>
          </cell>
        </row>
        <row r="29">
          <cell r="B29" t="str">
            <v>枸杞燉雞</v>
          </cell>
        </row>
        <row r="32">
          <cell r="B32" t="str">
            <v>青瓜鮮味</v>
          </cell>
        </row>
        <row r="36">
          <cell r="B36" t="str">
            <v>榨菜肉絲湯</v>
          </cell>
        </row>
        <row r="46">
          <cell r="B46" t="str">
            <v>肉絲蛋炒飯</v>
          </cell>
        </row>
        <row r="51">
          <cell r="B51" t="str">
            <v>蘿蔔貢丸湯</v>
          </cell>
        </row>
        <row r="56">
          <cell r="B56" t="str">
            <v>紅燒雞腿</v>
          </cell>
        </row>
        <row r="58">
          <cell r="B58" t="str">
            <v>三色肉末</v>
          </cell>
        </row>
        <row r="63">
          <cell r="B63" t="str">
            <v>紅豆湯</v>
          </cell>
        </row>
        <row r="69">
          <cell r="B69" t="str">
            <v>回鍋肉</v>
          </cell>
        </row>
        <row r="72">
          <cell r="B72" t="str">
            <v>青花培根</v>
          </cell>
        </row>
        <row r="84">
          <cell r="B84" t="str">
            <v>白稀飯</v>
          </cell>
        </row>
        <row r="85">
          <cell r="B85" t="str">
            <v>素肉鬆</v>
          </cell>
        </row>
        <row r="86">
          <cell r="B86" t="str">
            <v>五香脆瓜</v>
          </cell>
        </row>
        <row r="95">
          <cell r="B95" t="str">
            <v>照燒雞排</v>
          </cell>
        </row>
        <row r="96">
          <cell r="B96" t="str">
            <v>芹香豆干片</v>
          </cell>
        </row>
        <row r="101">
          <cell r="B101" t="str">
            <v>結菜枸杞湯</v>
          </cell>
        </row>
        <row r="108">
          <cell r="B108" t="str">
            <v>紅燒肉丁</v>
          </cell>
        </row>
        <row r="112">
          <cell r="B112" t="str">
            <v>青瓜燴诲鲜</v>
          </cell>
        </row>
        <row r="124">
          <cell r="B124" t="str">
            <v>麥芽奶茶</v>
          </cell>
        </row>
        <row r="147">
          <cell r="B147" t="str">
            <v>富統大熱狗</v>
          </cell>
        </row>
        <row r="149">
          <cell r="B149" t="str">
            <v>玉菜麵線</v>
          </cell>
        </row>
        <row r="163">
          <cell r="B163" t="str">
            <v>麻香肉絲炒麵</v>
          </cell>
        </row>
        <row r="173">
          <cell r="B173" t="str">
            <v>五香百頁豆腐</v>
          </cell>
        </row>
        <row r="186">
          <cell r="B186" t="str">
            <v>醬燒豆皮</v>
          </cell>
        </row>
        <row r="189">
          <cell r="B189" t="str">
            <v>銀芽三絲</v>
          </cell>
        </row>
        <row r="202">
          <cell r="B202" t="str">
            <v>鲜肉絲炒米粉</v>
          </cell>
        </row>
        <row r="212">
          <cell r="B212" t="str">
            <v>蒜香雞堡</v>
          </cell>
        </row>
        <row r="213">
          <cell r="B213" t="str">
            <v>三色玉米</v>
          </cell>
        </row>
        <row r="218">
          <cell r="B218" t="str">
            <v>海芽豆腐湯</v>
          </cell>
        </row>
        <row r="225">
          <cell r="B225" t="str">
            <v>洋蔥肉片</v>
          </cell>
        </row>
        <row r="228">
          <cell r="B228" t="str">
            <v>玉菜粉絲</v>
          </cell>
        </row>
        <row r="241">
          <cell r="B241" t="str">
            <v>三色瘦肉粥</v>
          </cell>
        </row>
        <row r="245">
          <cell r="B245" t="str">
            <v>黑糖饅頭</v>
          </cell>
        </row>
        <row r="251">
          <cell r="B251" t="str">
            <v>薑絲蒸魚片</v>
          </cell>
        </row>
        <row r="264">
          <cell r="B264" t="str">
            <v>鍋燒油腐肉</v>
          </cell>
        </row>
        <row r="267">
          <cell r="B267" t="str">
            <v>大瓜肉片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topLeftCell="A10" zoomScaleNormal="100" workbookViewId="0">
      <selection activeCell="J23" sqref="J23"/>
    </sheetView>
  </sheetViews>
  <sheetFormatPr defaultColWidth="9" defaultRowHeight="16.5"/>
  <cols>
    <col min="1" max="1" width="4" style="55" customWidth="1"/>
    <col min="2" max="2" width="7.875" style="55" customWidth="1"/>
    <col min="3" max="3" width="13" style="55" customWidth="1"/>
    <col min="4" max="4" width="6" style="55" customWidth="1"/>
    <col min="5" max="5" width="13" style="55" customWidth="1"/>
    <col min="6" max="6" width="6" style="55" customWidth="1"/>
    <col min="7" max="7" width="13" style="55" customWidth="1"/>
    <col min="8" max="8" width="6" style="68" customWidth="1"/>
    <col min="9" max="9" width="13" style="55" customWidth="1"/>
    <col min="10" max="10" width="6" style="55" customWidth="1"/>
    <col min="11" max="11" width="13" style="55" customWidth="1"/>
    <col min="12" max="12" width="6" style="55" customWidth="1"/>
    <col min="13" max="13" width="13" style="55" customWidth="1"/>
    <col min="14" max="14" width="6" style="55" customWidth="1"/>
    <col min="15" max="15" width="13" style="55" customWidth="1"/>
    <col min="16" max="16" width="6" style="55" customWidth="1"/>
    <col min="17" max="1024" width="9" style="55"/>
  </cols>
  <sheetData>
    <row r="1" spans="1:18" ht="39" thickBo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8" ht="23.25" customHeight="1" thickBot="1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8" ht="23.25" customHeight="1" thickBot="1">
      <c r="A3" s="75" t="s">
        <v>1</v>
      </c>
      <c r="B3" s="56" t="s">
        <v>15</v>
      </c>
      <c r="C3" s="76">
        <v>45341</v>
      </c>
      <c r="D3" s="76"/>
      <c r="E3" s="77">
        <f>C3+1</f>
        <v>45342</v>
      </c>
      <c r="F3" s="77"/>
      <c r="G3" s="77">
        <f>E3+1</f>
        <v>45343</v>
      </c>
      <c r="H3" s="77"/>
      <c r="I3" s="77">
        <f>G3+1</f>
        <v>45344</v>
      </c>
      <c r="J3" s="77"/>
      <c r="K3" s="77">
        <f>I3+1</f>
        <v>45345</v>
      </c>
      <c r="L3" s="77"/>
      <c r="M3" s="77">
        <f>K3+1</f>
        <v>45346</v>
      </c>
      <c r="N3" s="77"/>
      <c r="O3" s="77">
        <f>M3+1</f>
        <v>45347</v>
      </c>
      <c r="P3" s="77"/>
    </row>
    <row r="4" spans="1:18" ht="23.25" customHeight="1" thickBot="1">
      <c r="A4" s="75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0" t="s">
        <v>3</v>
      </c>
      <c r="B5" s="8" t="s">
        <v>4</v>
      </c>
      <c r="C5" s="9" t="str">
        <f>[1]香中量單!B6</f>
        <v>沙茶肉絲炒麵</v>
      </c>
      <c r="D5" s="10">
        <v>300</v>
      </c>
      <c r="E5" s="57" t="str">
        <f>[1]香中量單!B46</f>
        <v>肉絲蛋炒飯</v>
      </c>
      <c r="F5" s="58">
        <v>320</v>
      </c>
      <c r="G5" s="9" t="str">
        <f>[1]香中量單!B84</f>
        <v>白稀飯</v>
      </c>
      <c r="H5" s="10">
        <v>280</v>
      </c>
      <c r="I5" s="11" t="str">
        <f>[1]香中量單!B124</f>
        <v>麥芽奶茶</v>
      </c>
      <c r="J5" s="8">
        <v>280</v>
      </c>
      <c r="K5" s="9" t="str">
        <f>[1]香中量單!B163</f>
        <v>麻香肉絲炒麵</v>
      </c>
      <c r="L5" s="10">
        <v>320</v>
      </c>
      <c r="M5" s="11" t="str">
        <f>[1]香中量單!B202</f>
        <v>鲜肉絲炒米粉</v>
      </c>
      <c r="N5" s="8">
        <v>300</v>
      </c>
      <c r="O5" s="9" t="str">
        <f>[1]香中量單!B241</f>
        <v>三色瘦肉粥</v>
      </c>
      <c r="P5" s="12">
        <v>275</v>
      </c>
    </row>
    <row r="6" spans="1:18" ht="23.25" customHeight="1" thickBot="1">
      <c r="A6" s="70"/>
      <c r="B6" s="13" t="s">
        <v>17</v>
      </c>
      <c r="C6" s="14"/>
      <c r="D6" s="15"/>
      <c r="E6" s="59" t="str">
        <f>[1]香中量單!B51</f>
        <v>蘿蔔貢丸湯</v>
      </c>
      <c r="F6" s="60">
        <v>120</v>
      </c>
      <c r="G6" s="14" t="str">
        <f>[1]香中量單!B85</f>
        <v>素肉鬆</v>
      </c>
      <c r="H6" s="16">
        <v>90</v>
      </c>
      <c r="I6" s="17" t="s">
        <v>37</v>
      </c>
      <c r="J6" s="18">
        <v>120</v>
      </c>
      <c r="K6" s="14"/>
      <c r="L6" s="15"/>
      <c r="M6" s="14"/>
      <c r="N6" s="13"/>
      <c r="O6" s="14" t="str">
        <f>[1]香中量單!B245</f>
        <v>黑糖饅頭</v>
      </c>
      <c r="P6" s="19">
        <v>50</v>
      </c>
    </row>
    <row r="7" spans="1:18" ht="23.25" customHeight="1" thickBot="1">
      <c r="A7" s="70"/>
      <c r="B7" s="13"/>
      <c r="C7" s="14"/>
      <c r="D7" s="20"/>
      <c r="E7" s="59"/>
      <c r="F7" s="61"/>
      <c r="G7" s="14" t="str">
        <f>[1]香中量單!B86</f>
        <v>五香脆瓜</v>
      </c>
      <c r="H7" s="21">
        <v>65</v>
      </c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0"/>
      <c r="B8" s="13"/>
      <c r="C8" s="14"/>
      <c r="D8" s="16"/>
      <c r="E8" s="59"/>
      <c r="F8" s="62"/>
      <c r="G8" s="14"/>
      <c r="H8" s="16"/>
      <c r="I8" s="17"/>
      <c r="J8" s="13"/>
      <c r="K8" s="14"/>
      <c r="L8" s="51"/>
      <c r="M8" s="17"/>
      <c r="N8" s="13"/>
      <c r="O8" s="14"/>
      <c r="P8" s="16"/>
    </row>
    <row r="9" spans="1:18" ht="23.25" customHeight="1" thickBot="1">
      <c r="A9" s="70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 thickBot="1">
      <c r="A10" s="70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63" t="str">
        <f>K10</f>
        <v>白飯</v>
      </c>
      <c r="N10" s="13">
        <v>290</v>
      </c>
      <c r="O10" s="33" t="s">
        <v>6</v>
      </c>
      <c r="P10" s="19">
        <v>290</v>
      </c>
    </row>
    <row r="11" spans="1:18" ht="23.25" customHeight="1" thickBot="1">
      <c r="A11" s="70"/>
      <c r="B11" s="64" t="s">
        <v>18</v>
      </c>
      <c r="C11" s="14"/>
      <c r="D11" s="16"/>
      <c r="E11" s="14"/>
      <c r="F11" s="16"/>
      <c r="G11" s="14"/>
      <c r="H11" s="16"/>
      <c r="I11" s="65"/>
      <c r="J11" s="13"/>
      <c r="K11" s="14"/>
      <c r="L11" s="16"/>
      <c r="M11" s="35"/>
      <c r="N11" s="13"/>
      <c r="O11" s="52"/>
      <c r="P11" s="19"/>
    </row>
    <row r="12" spans="1:18" ht="23.25" customHeight="1" thickBot="1">
      <c r="A12" s="70"/>
      <c r="B12" s="13" t="s">
        <v>8</v>
      </c>
      <c r="C12" s="14" t="str">
        <f>[1]香中量單!B15</f>
        <v>金禧豬排</v>
      </c>
      <c r="D12" s="16">
        <v>185</v>
      </c>
      <c r="E12" s="14" t="str">
        <f>[1]香中量單!B56</f>
        <v>紅燒雞腿</v>
      </c>
      <c r="F12" s="16">
        <v>185</v>
      </c>
      <c r="G12" s="14" t="str">
        <f>[1]香中量單!B95</f>
        <v>照燒雞排</v>
      </c>
      <c r="H12" s="16">
        <v>160</v>
      </c>
      <c r="I12" s="66" t="s">
        <v>19</v>
      </c>
      <c r="J12" s="13">
        <v>175</v>
      </c>
      <c r="K12" s="14" t="str">
        <f>[1]香中量單!B173</f>
        <v>五香百頁豆腐</v>
      </c>
      <c r="L12" s="16">
        <v>75</v>
      </c>
      <c r="M12" s="17" t="str">
        <f>[1]香中量單!B212</f>
        <v>蒜香雞堡</v>
      </c>
      <c r="N12" s="13">
        <v>165</v>
      </c>
      <c r="O12" s="14" t="str">
        <f>[1]香中量單!B251</f>
        <v>薑絲蒸魚片</v>
      </c>
      <c r="P12" s="19">
        <v>185</v>
      </c>
    </row>
    <row r="13" spans="1:18" ht="23.25" customHeight="1" thickBot="1">
      <c r="A13" s="70"/>
      <c r="B13" s="13" t="s">
        <v>9</v>
      </c>
      <c r="C13" s="14" t="str">
        <f>[1]香中量單!B17</f>
        <v>咖哩洋芋</v>
      </c>
      <c r="D13" s="16">
        <v>85</v>
      </c>
      <c r="E13" s="14" t="str">
        <f>[1]香中量單!B58</f>
        <v>三色肉末</v>
      </c>
      <c r="F13" s="16">
        <v>55</v>
      </c>
      <c r="G13" s="14" t="str">
        <f>[1]香中量單!B96</f>
        <v>芹香豆干片</v>
      </c>
      <c r="H13" s="16">
        <v>85</v>
      </c>
      <c r="I13" s="50" t="s">
        <v>20</v>
      </c>
      <c r="J13" s="13">
        <v>85</v>
      </c>
      <c r="K13" s="14" t="s">
        <v>21</v>
      </c>
      <c r="L13" s="16">
        <v>85</v>
      </c>
      <c r="M13" s="17" t="str">
        <f>[1]香中量單!B213</f>
        <v>三色玉米</v>
      </c>
      <c r="N13" s="13">
        <v>75</v>
      </c>
      <c r="O13" s="14" t="s">
        <v>38</v>
      </c>
      <c r="P13" s="16">
        <v>85</v>
      </c>
      <c r="R13" s="67"/>
    </row>
    <row r="14" spans="1:18" ht="23.25" customHeight="1" thickBot="1">
      <c r="A14" s="70"/>
      <c r="B14" s="13" t="s">
        <v>10</v>
      </c>
      <c r="C14" s="59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4" t="s">
        <v>11</v>
      </c>
      <c r="J14" s="16">
        <v>50</v>
      </c>
      <c r="K14" s="14" t="s">
        <v>11</v>
      </c>
      <c r="L14" s="16">
        <v>50</v>
      </c>
      <c r="M14" s="17" t="str">
        <f>K14</f>
        <v>季節蔬菜</v>
      </c>
      <c r="N14" s="13">
        <v>95</v>
      </c>
      <c r="O14" s="14" t="s">
        <v>11</v>
      </c>
      <c r="P14" s="19">
        <v>50</v>
      </c>
      <c r="R14" s="67"/>
    </row>
    <row r="15" spans="1:18" ht="23.25" customHeight="1" thickBot="1">
      <c r="A15" s="70"/>
      <c r="B15" s="13" t="s">
        <v>12</v>
      </c>
      <c r="C15" s="14" t="s">
        <v>22</v>
      </c>
      <c r="D15" s="16">
        <v>35</v>
      </c>
      <c r="E15" s="14" t="str">
        <f>[1]香中量單!B63</f>
        <v>紅豆湯</v>
      </c>
      <c r="F15" s="16">
        <v>30</v>
      </c>
      <c r="G15" s="14" t="str">
        <f>[1]香中量單!B101</f>
        <v>結菜枸杞湯</v>
      </c>
      <c r="H15" s="16">
        <v>40</v>
      </c>
      <c r="I15" s="50" t="s">
        <v>23</v>
      </c>
      <c r="J15" s="13">
        <v>40</v>
      </c>
      <c r="K15" s="14" t="s">
        <v>24</v>
      </c>
      <c r="L15" s="16">
        <v>30</v>
      </c>
      <c r="M15" s="17" t="str">
        <f>[1]香中量單!B218</f>
        <v>海芽豆腐湯</v>
      </c>
      <c r="N15" s="13">
        <v>50</v>
      </c>
      <c r="O15" s="14" t="s">
        <v>25</v>
      </c>
      <c r="P15" s="19">
        <v>30</v>
      </c>
    </row>
    <row r="16" spans="1:18" ht="23.25" customHeight="1" thickBot="1">
      <c r="A16" s="70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0"/>
      <c r="B17" s="37"/>
      <c r="C17" s="38"/>
      <c r="D17" s="27"/>
      <c r="E17" s="38"/>
      <c r="F17" s="27"/>
      <c r="G17" s="38"/>
      <c r="H17" s="27"/>
      <c r="I17" s="39" t="s">
        <v>26</v>
      </c>
      <c r="J17" s="25"/>
      <c r="K17" s="28"/>
      <c r="L17" s="40"/>
      <c r="M17" s="39"/>
      <c r="N17" s="37"/>
      <c r="O17" s="28"/>
      <c r="P17" s="53"/>
    </row>
    <row r="18" spans="1:16" ht="23.25" customHeight="1" thickBot="1">
      <c r="A18" s="70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70"/>
      <c r="B19" s="64" t="s">
        <v>27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70"/>
      <c r="B20" s="13" t="s">
        <v>8</v>
      </c>
      <c r="C20" s="14" t="str">
        <f>[1]香中量單!B29</f>
        <v>枸杞燉雞</v>
      </c>
      <c r="D20" s="16">
        <v>165</v>
      </c>
      <c r="E20" s="14" t="str">
        <f>[1]香中量單!B69</f>
        <v>回鍋肉</v>
      </c>
      <c r="F20" s="16">
        <v>175</v>
      </c>
      <c r="G20" s="14" t="str">
        <f>[1]香中量單!B108</f>
        <v>紅燒肉丁</v>
      </c>
      <c r="H20" s="16">
        <v>165</v>
      </c>
      <c r="I20" s="17" t="str">
        <f>[1]香中量單!B147</f>
        <v>富統大熱狗</v>
      </c>
      <c r="J20" s="13">
        <v>165</v>
      </c>
      <c r="K20" s="14" t="str">
        <f>[1]香中量單!B186</f>
        <v>醬燒豆皮</v>
      </c>
      <c r="L20" s="16">
        <v>85</v>
      </c>
      <c r="M20" s="17" t="str">
        <f>[1]香中量單!B225</f>
        <v>洋蔥肉片</v>
      </c>
      <c r="N20" s="13">
        <v>160</v>
      </c>
      <c r="O20" s="54" t="str">
        <f>[1]香中量單!B264</f>
        <v>鍋燒油腐肉</v>
      </c>
      <c r="P20" s="19">
        <v>165</v>
      </c>
    </row>
    <row r="21" spans="1:16" ht="23.25" customHeight="1" thickBot="1">
      <c r="A21" s="70"/>
      <c r="B21" s="13" t="s">
        <v>9</v>
      </c>
      <c r="C21" s="14" t="str">
        <f>[1]香中量單!B32</f>
        <v>青瓜鮮味</v>
      </c>
      <c r="D21" s="62">
        <v>110</v>
      </c>
      <c r="E21" s="14" t="str">
        <f>[1]香中量單!B72</f>
        <v>青花培根</v>
      </c>
      <c r="F21" s="16">
        <v>75</v>
      </c>
      <c r="G21" s="14" t="str">
        <f>[1]香中量單!B112</f>
        <v>青瓜燴诲鲜</v>
      </c>
      <c r="H21" s="16">
        <v>75</v>
      </c>
      <c r="I21" s="17" t="str">
        <f>[1]香中量單!B149</f>
        <v>玉菜麵線</v>
      </c>
      <c r="J21" s="13">
        <v>70</v>
      </c>
      <c r="K21" s="14" t="str">
        <f>[1]香中量單!B189</f>
        <v>銀芽三絲</v>
      </c>
      <c r="L21" s="16">
        <v>75</v>
      </c>
      <c r="M21" s="17" t="str">
        <f>[1]香中量單!B228</f>
        <v>玉菜粉絲</v>
      </c>
      <c r="N21" s="13">
        <v>95</v>
      </c>
      <c r="O21" s="14" t="str">
        <f>[1]香中量單!B267</f>
        <v>大瓜肉片</v>
      </c>
      <c r="P21" s="19">
        <v>60</v>
      </c>
    </row>
    <row r="22" spans="1:16" ht="23.25" customHeight="1" thickBot="1">
      <c r="A22" s="70"/>
      <c r="B22" s="13" t="s">
        <v>10</v>
      </c>
      <c r="C22" s="59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28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70"/>
      <c r="B23" s="13" t="s">
        <v>12</v>
      </c>
      <c r="C23" s="14" t="str">
        <f>[1]香中量單!B36</f>
        <v>榨菜肉絲湯</v>
      </c>
      <c r="D23" s="16">
        <v>45</v>
      </c>
      <c r="E23" s="14" t="s">
        <v>39</v>
      </c>
      <c r="F23" s="16">
        <v>40</v>
      </c>
      <c r="G23" s="14" t="s">
        <v>29</v>
      </c>
      <c r="H23" s="16">
        <v>35</v>
      </c>
      <c r="I23" s="17" t="s">
        <v>30</v>
      </c>
      <c r="J23" s="13">
        <v>30</v>
      </c>
      <c r="K23" s="14" t="s">
        <v>31</v>
      </c>
      <c r="L23" s="16">
        <v>45</v>
      </c>
      <c r="M23" s="17" t="s">
        <v>32</v>
      </c>
      <c r="N23" s="13">
        <v>45</v>
      </c>
      <c r="O23" s="14" t="s">
        <v>33</v>
      </c>
      <c r="P23" s="19">
        <v>30</v>
      </c>
    </row>
    <row r="24" spans="1:16" ht="23.25" customHeight="1" thickBot="1">
      <c r="A24" s="70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1" t="s">
        <v>34</v>
      </c>
      <c r="B25" s="71"/>
      <c r="C25" s="71"/>
      <c r="D25" s="71"/>
      <c r="E25" s="71"/>
      <c r="F25" s="71"/>
      <c r="G25" s="71"/>
      <c r="H25" s="72" t="s">
        <v>35</v>
      </c>
      <c r="I25" s="72"/>
      <c r="J25" s="72"/>
      <c r="K25" s="72"/>
      <c r="L25" s="69" t="s">
        <v>36</v>
      </c>
      <c r="M25" s="69"/>
      <c r="N25" s="69"/>
      <c r="O25" s="69"/>
      <c r="P25" s="69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2024-01-07T12:25:28Z</cp:lastPrinted>
  <dcterms:created xsi:type="dcterms:W3CDTF">2021-03-12T11:59:10Z</dcterms:created>
  <dcterms:modified xsi:type="dcterms:W3CDTF">2024-02-19T11:45:54Z</dcterms:modified>
  <dc:language>zh-TW</dc:language>
</cp:coreProperties>
</file>