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432AA7-341C-4730-B441-40C89B66607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C15" i="2"/>
  <c r="I14" i="2"/>
  <c r="O13" i="2"/>
  <c r="M13" i="2"/>
  <c r="K13" i="2"/>
  <c r="G13" i="2"/>
  <c r="E13" i="2"/>
  <c r="C13" i="2"/>
  <c r="O12" i="2"/>
  <c r="M12" i="2"/>
  <c r="K12" i="2"/>
  <c r="I12" i="2"/>
  <c r="E12" i="2"/>
  <c r="C12" i="2"/>
  <c r="O6" i="2"/>
  <c r="I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<sst xmlns="http://schemas.openxmlformats.org/spreadsheetml/2006/main" count="60" uniqueCount="26">
  <si>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</si>
  <si>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</si>
  <si>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</si>
  <si>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</si>
  <si>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</si>
  <si>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</si>
  <si>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</si>
  <si>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</si>
  <si>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</si>
  <si>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</si>
  <si>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</si>
  <si>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</si>
  <si>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</si>
  <si>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</si>
  <si>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</si>
  <si>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</si>
  <si>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</si>
  <si>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</si>
  <si>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</si>
  <si>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</si>
  <si>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紅燒獅子頭</t>
    <phoneticPr fontId="11" type="noConversion"/>
  </si>
  <si>
    <t xml:space="preserve"> 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</si>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</sst>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226-0303-4.xlsx" TargetMode="External"/><Relationship Id="rId1" Type="http://schemas.openxmlformats.org/officeDocument/2006/relationships/externalLinkPath" Target="&#39321;&#20013;113-0226-0303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沙荼肉絲炒麵</v>
          </cell>
        </row>
        <row r="16">
          <cell r="B16" t="str">
            <v>金禧豬排</v>
          </cell>
        </row>
        <row r="18">
          <cell r="B18" t="str">
            <v>螞蟻上樹</v>
          </cell>
        </row>
        <row r="23">
          <cell r="B23" t="str">
            <v>冬瓜肉絲湯</v>
          </cell>
        </row>
        <row r="28">
          <cell r="B28" t="str">
            <v>紅燒燉雞</v>
          </cell>
        </row>
        <row r="31">
          <cell r="B31" t="str">
            <v>蝦米白菜</v>
          </cell>
        </row>
        <row r="35">
          <cell r="B35" t="str">
            <v>海芽蛋花湯</v>
          </cell>
        </row>
        <row r="44">
          <cell r="B44" t="str">
            <v>肉絲蛋炒飯</v>
          </cell>
        </row>
        <row r="49">
          <cell r="B49" t="str">
            <v>菜頭貢丸湯</v>
          </cell>
        </row>
        <row r="54">
          <cell r="B54" t="str">
            <v>脆皮雞腿</v>
          </cell>
        </row>
        <row r="56">
          <cell r="B56" t="str">
            <v>青花培根</v>
          </cell>
        </row>
        <row r="62">
          <cell r="B62" t="str">
            <v>紅豆湯</v>
          </cell>
        </row>
        <row r="67">
          <cell r="B67" t="str">
            <v>醬爆肉片</v>
          </cell>
        </row>
        <row r="70">
          <cell r="B70" t="str">
            <v>三色肉末</v>
          </cell>
        </row>
        <row r="74">
          <cell r="B74" t="str">
            <v>黃瓜大骨湯</v>
          </cell>
        </row>
        <row r="83">
          <cell r="B83" t="str">
            <v>香菇肉絲炒泡麵</v>
          </cell>
        </row>
        <row r="97">
          <cell r="B97" t="str">
            <v>芹香豆干片</v>
          </cell>
        </row>
        <row r="102">
          <cell r="B102" t="str">
            <v>青木瓜枸杞湯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22">
          <cell r="B122" t="str">
            <v>波霸奶茶</v>
          </cell>
        </row>
        <row r="123">
          <cell r="B123" t="str">
            <v>大饅頭</v>
          </cell>
        </row>
        <row r="132">
          <cell r="B132" t="str">
            <v>高麗韭菜水餃</v>
          </cell>
        </row>
        <row r="134">
          <cell r="B134" t="str">
            <v>香菇雞湯</v>
          </cell>
        </row>
        <row r="145">
          <cell r="B145" t="str">
            <v>臘味香腸</v>
          </cell>
        </row>
        <row r="147">
          <cell r="B147" t="str">
            <v>蔬菜粉絲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麻香肉絲炒米粉</v>
          </cell>
        </row>
        <row r="171">
          <cell r="B171" t="str">
            <v>家常油腐</v>
          </cell>
        </row>
        <row r="173">
          <cell r="B173" t="str">
            <v>白菜燴菇菇</v>
          </cell>
        </row>
        <row r="178">
          <cell r="B178" t="str">
            <v>冬瓜素羹湯</v>
          </cell>
        </row>
        <row r="184">
          <cell r="B184" t="str">
            <v>三杯冷凍豆腐</v>
          </cell>
        </row>
        <row r="186">
          <cell r="B186" t="str">
            <v>銀芽彩絲</v>
          </cell>
        </row>
        <row r="191">
          <cell r="B191" t="str">
            <v>竹筍海絲湯</v>
          </cell>
        </row>
        <row r="200">
          <cell r="B200" t="str">
            <v>鲜肉茸炒麵</v>
          </cell>
        </row>
        <row r="210">
          <cell r="B210" t="str">
            <v>蒜香雞堡</v>
          </cell>
        </row>
        <row r="211">
          <cell r="B211" t="str">
            <v>黑胡椒玉米粒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桂冠饅頭</v>
          </cell>
        </row>
        <row r="249">
          <cell r="B249" t="str">
            <v>清蒸魚片</v>
          </cell>
        </row>
        <row r="250">
          <cell r="B250" t="str">
            <v>紅燒肉丁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15" sqref="E15"/>
    </sheetView>
  </sheetViews>
  <sheetFormatPr defaultRowHeight="16.5"/>
  <cols>
    <col min="1" max="1" width="4" style="59" customWidth="1"/>
    <col min="2" max="2" width="7.875" style="59" customWidth="1"/>
    <col min="3" max="3" width="13" style="59" customWidth="1"/>
    <col min="4" max="4" width="6" style="59" customWidth="1"/>
    <col min="5" max="5" width="13" style="59" customWidth="1"/>
    <col min="6" max="6" width="6" style="59" customWidth="1"/>
    <col min="7" max="7" width="13" style="59" customWidth="1"/>
    <col min="8" max="8" width="6" style="80" customWidth="1"/>
    <col min="9" max="9" width="13" style="59" customWidth="1"/>
    <col min="10" max="10" width="6" style="59" customWidth="1"/>
    <col min="11" max="11" width="13" style="59" customWidth="1"/>
    <col min="12" max="12" width="6" style="59" customWidth="1"/>
    <col min="13" max="13" width="13" style="59" customWidth="1"/>
    <col min="14" max="14" width="6" style="59" customWidth="1"/>
    <col min="15" max="15" width="13" style="59" customWidth="1"/>
    <col min="16" max="16" width="6" style="59" customWidth="1"/>
    <col min="17" max="16384" width="9" style="59"/>
  </cols>
  <sheetData>
    <row r="1" spans="1:18" ht="39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8" ht="23.25" customHeight="1" thickBot="1">
      <c r="A2" s="60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18" ht="23.25" customHeight="1">
      <c r="A3" s="63" t="s">
        <v>1</v>
      </c>
      <c r="B3" s="64" t="s">
        <v>15</v>
      </c>
      <c r="C3" s="65">
        <v>45348</v>
      </c>
      <c r="D3" s="66"/>
      <c r="E3" s="67">
        <f>C3+1</f>
        <v>45349</v>
      </c>
      <c r="F3" s="68"/>
      <c r="G3" s="67">
        <f>E3+1</f>
        <v>45350</v>
      </c>
      <c r="H3" s="68"/>
      <c r="I3" s="67">
        <f>G3+1</f>
        <v>45351</v>
      </c>
      <c r="J3" s="68"/>
      <c r="K3" s="67">
        <f>I3+1</f>
        <v>45352</v>
      </c>
      <c r="L3" s="68"/>
      <c r="M3" s="67">
        <f>K3+1</f>
        <v>45353</v>
      </c>
      <c r="N3" s="68"/>
      <c r="O3" s="67">
        <f>M3+1</f>
        <v>45354</v>
      </c>
      <c r="P3" s="68"/>
    </row>
    <row r="4" spans="1:18" ht="23.25" customHeight="1" thickBot="1">
      <c r="A4" s="69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0" t="s">
        <v>3</v>
      </c>
      <c r="B5" s="8" t="s">
        <v>4</v>
      </c>
      <c r="C5" s="9" t="str">
        <f>[1]香中量單!B5</f>
        <v>沙荼肉絲炒麵</v>
      </c>
      <c r="D5" s="10">
        <v>300</v>
      </c>
      <c r="E5" s="81" t="str">
        <f>[1]香中量單!B44</f>
        <v>肉絲蛋炒飯</v>
      </c>
      <c r="F5" s="82">
        <v>320</v>
      </c>
      <c r="G5" s="9" t="str">
        <f>[1]香中量單!B83</f>
        <v>香菇肉絲炒泡麵</v>
      </c>
      <c r="H5" s="10">
        <v>300</v>
      </c>
      <c r="I5" s="17" t="str">
        <f>[1]香中量單!B122</f>
        <v>波霸奶茶</v>
      </c>
      <c r="J5" s="8">
        <v>280</v>
      </c>
      <c r="K5" s="9" t="str">
        <f>[1]香中量單!B161</f>
        <v>麻香肉絲炒米粉</v>
      </c>
      <c r="L5" s="10">
        <v>320</v>
      </c>
      <c r="M5" s="11" t="str">
        <f>[1]香中量單!B200</f>
        <v>鲜肉茸炒麵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71"/>
      <c r="B6" s="13" t="s">
        <v>17</v>
      </c>
      <c r="C6" s="14"/>
      <c r="D6" s="15"/>
      <c r="E6" s="83" t="str">
        <f>[1]香中量單!B49</f>
        <v>菜頭貢丸湯</v>
      </c>
      <c r="F6" s="84">
        <v>30</v>
      </c>
      <c r="G6" s="14"/>
      <c r="H6" s="16"/>
      <c r="I6" s="17" t="str">
        <f>[1]香中量單!B123</f>
        <v>大饅頭</v>
      </c>
      <c r="J6" s="18">
        <v>120</v>
      </c>
      <c r="K6" s="14"/>
      <c r="L6" s="15"/>
      <c r="M6" s="14"/>
      <c r="N6" s="13"/>
      <c r="O6" s="14" t="str">
        <f>[1]香中量單!B244</f>
        <v>桂冠饅頭</v>
      </c>
      <c r="P6" s="19">
        <v>120</v>
      </c>
    </row>
    <row r="7" spans="1:18" ht="23.25" customHeight="1">
      <c r="A7" s="71"/>
      <c r="B7" s="13"/>
      <c r="C7" s="14"/>
      <c r="D7" s="20"/>
      <c r="E7" s="83"/>
      <c r="F7" s="85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1"/>
      <c r="B8" s="13"/>
      <c r="C8" s="14"/>
      <c r="D8" s="16"/>
      <c r="E8" s="83"/>
      <c r="F8" s="86"/>
      <c r="G8" s="14"/>
      <c r="H8" s="16"/>
      <c r="I8" s="17"/>
      <c r="J8" s="13"/>
      <c r="K8" s="14"/>
      <c r="L8" s="51"/>
      <c r="M8" s="17"/>
      <c r="N8" s="13"/>
      <c r="O8" s="14"/>
      <c r="P8" s="16"/>
    </row>
    <row r="9" spans="1:18" ht="23.25" customHeight="1" thickTop="1" thickBot="1">
      <c r="A9" s="72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0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0</v>
      </c>
      <c r="K10" s="32" t="s">
        <v>18</v>
      </c>
      <c r="L10" s="10">
        <v>280</v>
      </c>
      <c r="M10" s="33" t="s">
        <v>6</v>
      </c>
      <c r="N10" s="13">
        <v>280</v>
      </c>
      <c r="O10" s="33" t="s">
        <v>6</v>
      </c>
      <c r="P10" s="19">
        <v>280</v>
      </c>
    </row>
    <row r="11" spans="1:18" ht="23.25" customHeight="1">
      <c r="A11" s="73"/>
      <c r="B11" s="74" t="s">
        <v>19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2"/>
      <c r="P11" s="19"/>
    </row>
    <row r="12" spans="1:18" ht="23.25" customHeight="1">
      <c r="A12" s="73"/>
      <c r="B12" s="13" t="s">
        <v>8</v>
      </c>
      <c r="C12" s="14" t="str">
        <f>[1]香中量單!B16</f>
        <v>金禧豬排</v>
      </c>
      <c r="D12" s="16">
        <v>195</v>
      </c>
      <c r="E12" s="14" t="str">
        <f>[1]香中量單!B54</f>
        <v>脆皮雞腿</v>
      </c>
      <c r="F12" s="16">
        <v>185</v>
      </c>
      <c r="G12" s="14" t="s">
        <v>20</v>
      </c>
      <c r="H12" s="16">
        <v>165</v>
      </c>
      <c r="I12" s="50" t="str">
        <f>[1]香中量單!B132</f>
        <v>高麗韭菜水餃</v>
      </c>
      <c r="J12" s="13">
        <v>185</v>
      </c>
      <c r="K12" s="14" t="str">
        <f>[1]香中量單!B171</f>
        <v>家常油腐</v>
      </c>
      <c r="L12" s="16">
        <v>85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73"/>
      <c r="B13" s="13" t="s">
        <v>9</v>
      </c>
      <c r="C13" s="83" t="str">
        <f>[1]香中量單!B18</f>
        <v>螞蟻上樹</v>
      </c>
      <c r="D13" s="86">
        <v>85</v>
      </c>
      <c r="E13" s="14" t="str">
        <f>[1]香中量單!B56</f>
        <v>青花培根</v>
      </c>
      <c r="F13" s="16">
        <v>55</v>
      </c>
      <c r="G13" s="14" t="str">
        <f>[1]香中量單!B97</f>
        <v>芹香豆干片</v>
      </c>
      <c r="H13" s="16">
        <v>85</v>
      </c>
      <c r="I13" s="50"/>
      <c r="J13" s="13"/>
      <c r="K13" s="14" t="str">
        <f>[1]香中量單!B173</f>
        <v>白菜燴菇菇</v>
      </c>
      <c r="L13" s="16">
        <v>85</v>
      </c>
      <c r="M13" s="17" t="str">
        <f>[1]香中量單!B211</f>
        <v>黑胡椒玉米粒</v>
      </c>
      <c r="N13" s="13">
        <v>60</v>
      </c>
      <c r="O13" s="14" t="str">
        <f>[1]香中量單!B250</f>
        <v>紅燒肉丁</v>
      </c>
      <c r="P13" s="16">
        <v>75</v>
      </c>
      <c r="R13" s="75"/>
    </row>
    <row r="14" spans="1:18" ht="23.25" customHeight="1">
      <c r="A14" s="73"/>
      <c r="B14" s="13" t="s">
        <v>10</v>
      </c>
      <c r="C14" s="83" t="s">
        <v>11</v>
      </c>
      <c r="D14" s="8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[1]香中量單!B134</f>
        <v>香菇雞湯</v>
      </c>
      <c r="J14" s="13">
        <v>120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5"/>
    </row>
    <row r="15" spans="1:18" ht="23.25" customHeight="1">
      <c r="A15" s="73"/>
      <c r="B15" s="13" t="s">
        <v>12</v>
      </c>
      <c r="C15" s="83" t="str">
        <f>[1]香中量單!B23</f>
        <v>冬瓜肉絲湯</v>
      </c>
      <c r="D15" s="86">
        <v>60</v>
      </c>
      <c r="E15" s="14" t="str">
        <f>[1]香中量單!B62</f>
        <v>紅豆湯</v>
      </c>
      <c r="F15" s="16">
        <v>75</v>
      </c>
      <c r="G15" s="14" t="str">
        <f>[1]香中量單!B102</f>
        <v>青木瓜枸杞湯</v>
      </c>
      <c r="H15" s="16">
        <v>60</v>
      </c>
      <c r="I15" s="50"/>
      <c r="J15" s="13"/>
      <c r="K15" s="14" t="str">
        <f>[1]香中量單!B178</f>
        <v>冬瓜素羹湯</v>
      </c>
      <c r="L15" s="16">
        <v>30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73"/>
      <c r="B16" s="13"/>
      <c r="C16" s="83"/>
      <c r="D16" s="8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6"/>
      <c r="B17" s="37"/>
      <c r="C17" s="87"/>
      <c r="D17" s="88"/>
      <c r="E17" s="38"/>
      <c r="F17" s="27"/>
      <c r="G17" s="38"/>
      <c r="H17" s="27"/>
      <c r="I17" s="39" t="s">
        <v>21</v>
      </c>
      <c r="J17" s="25"/>
      <c r="K17" s="28"/>
      <c r="L17" s="40"/>
      <c r="M17" s="39"/>
      <c r="N17" s="37"/>
      <c r="O17" s="28"/>
      <c r="P17" s="53"/>
    </row>
    <row r="18" spans="1:16" ht="23.25" customHeight="1">
      <c r="A18" s="70" t="s">
        <v>13</v>
      </c>
      <c r="B18" s="41" t="s">
        <v>4</v>
      </c>
      <c r="C18" s="89" t="s">
        <v>6</v>
      </c>
      <c r="D18" s="82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3"/>
      <c r="B19" s="74" t="s">
        <v>22</v>
      </c>
      <c r="C19" s="83"/>
      <c r="D19" s="8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3"/>
      <c r="B20" s="13" t="s">
        <v>8</v>
      </c>
      <c r="C20" s="83" t="str">
        <f>[1]香中量單!B28</f>
        <v>紅燒燉雞</v>
      </c>
      <c r="D20" s="86">
        <v>165</v>
      </c>
      <c r="E20" s="14" t="str">
        <f>[1]香中量單!B67</f>
        <v>醬爆肉片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臘味香腸</v>
      </c>
      <c r="J20" s="13">
        <v>95</v>
      </c>
      <c r="K20" s="14" t="str">
        <f>[1]香中量單!B184</f>
        <v>三杯冷凍豆腐</v>
      </c>
      <c r="L20" s="16">
        <v>80</v>
      </c>
      <c r="M20" s="17" t="str">
        <f>[1]香中量單!B223</f>
        <v>洋蔥肉片</v>
      </c>
      <c r="N20" s="13">
        <v>160</v>
      </c>
      <c r="O20" s="54" t="str">
        <f>[1]香中量單!B262</f>
        <v>鍋燒油腐肉丁</v>
      </c>
      <c r="P20" s="19">
        <v>165</v>
      </c>
    </row>
    <row r="21" spans="1:16" ht="23.25" customHeight="1">
      <c r="A21" s="73"/>
      <c r="B21" s="13" t="s">
        <v>9</v>
      </c>
      <c r="C21" s="90" t="str">
        <f>[1]香中量單!B31</f>
        <v>蝦米白菜</v>
      </c>
      <c r="D21" s="86">
        <v>110</v>
      </c>
      <c r="E21" s="14" t="str">
        <f>[1]香中量單!B70</f>
        <v>三色肉末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蔬菜粉絲</v>
      </c>
      <c r="J21" s="13">
        <v>50</v>
      </c>
      <c r="K21" s="14" t="str">
        <f>[1]香中量單!B186</f>
        <v>銀芽彩絲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73"/>
      <c r="B22" s="13" t="s">
        <v>10</v>
      </c>
      <c r="C22" s="83" t="s">
        <v>11</v>
      </c>
      <c r="D22" s="8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3"/>
      <c r="B23" s="13" t="s">
        <v>12</v>
      </c>
      <c r="C23" s="14" t="str">
        <f>[1]香中量單!B35</f>
        <v>海芽蛋花湯</v>
      </c>
      <c r="D23" s="16">
        <v>35</v>
      </c>
      <c r="E23" s="14" t="str">
        <f>[1]香中量單!B74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tr">
        <f>[1]香中量單!B152</f>
        <v>蔬鮮菇湯</v>
      </c>
      <c r="J23" s="13">
        <v>85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76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57" t="s">
        <v>23</v>
      </c>
      <c r="B25" s="77"/>
      <c r="C25" s="77"/>
      <c r="D25" s="77"/>
      <c r="E25" s="77"/>
      <c r="F25" s="77"/>
      <c r="G25" s="77"/>
      <c r="H25" s="58" t="s">
        <v>24</v>
      </c>
      <c r="I25" s="78"/>
      <c r="J25" s="78"/>
      <c r="K25" s="78"/>
      <c r="L25" s="56" t="s">
        <v>25</v>
      </c>
      <c r="M25" s="79"/>
      <c r="N25" s="79"/>
      <c r="O25" s="79"/>
      <c r="P25" s="79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2024-02-25T13:21:54Z</dcterms:modified>
  <dc:language>zh-TW</dc:language>
</cp:coreProperties>
</file>