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E6B2BF4-0F1C-49CA-B91D-3600F14E306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I16" i="2"/>
  <c r="O15" i="2"/>
  <c r="M15" i="2"/>
  <c r="K15" i="2"/>
  <c r="I15" i="2"/>
  <c r="G15" i="2"/>
  <c r="E15" i="2"/>
  <c r="C15" i="2"/>
  <c r="I14" i="2"/>
  <c r="O13" i="2"/>
  <c r="M13" i="2"/>
  <c r="K13" i="2"/>
  <c r="I13" i="2"/>
  <c r="G13" i="2"/>
  <c r="E13" i="2"/>
  <c r="C13" i="2"/>
  <c r="O12" i="2"/>
  <c r="M12" i="2"/>
  <c r="K12" i="2"/>
  <c r="I12" i="2"/>
  <c r="C12" i="2"/>
  <c r="I11" i="2"/>
  <c r="I7" i="2"/>
  <c r="O6" i="2"/>
  <c r="I6" i="2"/>
  <c r="O5" i="2"/>
  <c r="M5" i="2"/>
  <c r="K5" i="2"/>
  <c r="I5" i="2"/>
  <c r="G5" i="2"/>
  <c r="E5" i="2"/>
  <c r="E3" i="2"/>
  <c r="G3" i="2" s="1"/>
  <c r="I3" i="2" s="1"/>
  <c r="K3" i="2" s="1"/>
  <c r="M3" i="2" s="1"/>
  <c r="O3" i="2" s="1"/>
  <c r="C3" i="2"/>
</calcChain>
</file>

<file path=xl/sharedStrings.xml><?xml version="1.0" encoding="utf-8"?>
<sst xmlns="http://schemas.openxmlformats.org/spreadsheetml/2006/main" count="62" uniqueCount="28">
  <si>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</si>
  <si>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</si>
  <si>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</si>
  <si>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</si>
  <si>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</si>
  <si>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</si>
  <si>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</si>
  <si>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</si>
  <si>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</si>
  <si>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</si>
  <si>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</si>
  <si>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</si>
  <si>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</si>
  <si>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</si>
  <si>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</si>
  <si>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</si>
  <si>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</si>
  <si>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沙荼肉絲炒米粉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</si>
  <si>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</si>
  <si>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</si>
  <si>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</si>
  <si>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紅燒獅子頭</t>
    <phoneticPr fontId="11" type="noConversion"/>
  </si>
  <si>
    <t xml:space="preserve"> 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</si>
  <si>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</si>
  <si>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</si>
  <si>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</si>
  <si>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</si>
  <si>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香脆雞腿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</si>
</sst>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31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177" fontId="5" fillId="2" borderId="30" xfId="1" applyNumberFormat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1204-1210-4.xlsx" TargetMode="External"/><Relationship Id="rId1" Type="http://schemas.openxmlformats.org/officeDocument/2006/relationships/externalLinkPath" Target="&#39321;&#20013;112-1204-1210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">
          <cell r="D1">
            <v>45264</v>
          </cell>
        </row>
        <row r="16">
          <cell r="B16" t="str">
            <v>金禧豬排</v>
          </cell>
        </row>
        <row r="18">
          <cell r="B18" t="str">
            <v>螞蟻上樹</v>
          </cell>
        </row>
        <row r="23">
          <cell r="B23" t="str">
            <v>冬瓜肉絲湯</v>
          </cell>
        </row>
        <row r="28">
          <cell r="B28" t="str">
            <v>紅燒燉雞</v>
          </cell>
        </row>
        <row r="31">
          <cell r="B31" t="str">
            <v>蝦米白菜</v>
          </cell>
        </row>
        <row r="35">
          <cell r="B35" t="str">
            <v>海芽蛋花湯</v>
          </cell>
        </row>
        <row r="44">
          <cell r="B44" t="str">
            <v>肉絲蛋炒飯</v>
          </cell>
        </row>
        <row r="56">
          <cell r="B56" t="str">
            <v>三色肉末</v>
          </cell>
        </row>
        <row r="60">
          <cell r="B60" t="str">
            <v>綠豆薏仁湯</v>
          </cell>
        </row>
        <row r="67">
          <cell r="B67" t="str">
            <v>醬爆肉片</v>
          </cell>
        </row>
        <row r="70">
          <cell r="B70" t="str">
            <v>青花培根</v>
          </cell>
        </row>
        <row r="76">
          <cell r="B76" t="str">
            <v>黃瓜大骨湯</v>
          </cell>
        </row>
        <row r="83">
          <cell r="B83" t="str">
            <v>香菇肉絲炒麵</v>
          </cell>
        </row>
        <row r="97">
          <cell r="B97" t="str">
            <v>芹香豆干片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麻香脆瓜</v>
          </cell>
        </row>
        <row r="123">
          <cell r="B123" t="str">
            <v>花生麵筋</v>
          </cell>
        </row>
        <row r="133">
          <cell r="B133" t="str">
            <v>海鮮烏龍麵</v>
          </cell>
        </row>
        <row r="135">
          <cell r="B135" t="str">
            <v>鮮蝦3隻</v>
          </cell>
        </row>
        <row r="136">
          <cell r="B136" t="str">
            <v>肉片</v>
          </cell>
        </row>
        <row r="137">
          <cell r="B137" t="str">
            <v>魚板</v>
          </cell>
        </row>
        <row r="138">
          <cell r="B138" t="str">
            <v>白蛋</v>
          </cell>
        </row>
        <row r="139">
          <cell r="B139" t="str">
            <v>青菜</v>
          </cell>
        </row>
        <row r="145">
          <cell r="B145" t="str">
            <v>港式香腸</v>
          </cell>
        </row>
        <row r="147">
          <cell r="B147" t="str">
            <v>蔬菜粉絲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麻香肉絲炒泡麵</v>
          </cell>
        </row>
        <row r="171">
          <cell r="B171" t="str">
            <v>五香油腐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4">
          <cell r="B184" t="str">
            <v>紅燒豆包片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鲜肉茸炒米粉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紅燒肉丁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M8" sqref="M8"/>
    </sheetView>
  </sheetViews>
  <sheetFormatPr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60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6384" width="9" style="54"/>
  </cols>
  <sheetData>
    <row r="1" spans="1:18" ht="39" thickBo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8" ht="23.25" customHeight="1" thickBot="1">
      <c r="A2" s="82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8" ht="23.25" customHeight="1">
      <c r="A3" s="85" t="s">
        <v>1</v>
      </c>
      <c r="B3" s="55" t="s">
        <v>15</v>
      </c>
      <c r="C3" s="87">
        <f>[1]香中量單!D1</f>
        <v>45264</v>
      </c>
      <c r="D3" s="88"/>
      <c r="E3" s="89">
        <f>C3+1</f>
        <v>45265</v>
      </c>
      <c r="F3" s="90"/>
      <c r="G3" s="89">
        <f>E3+1</f>
        <v>45266</v>
      </c>
      <c r="H3" s="90"/>
      <c r="I3" s="89">
        <f>G3+1</f>
        <v>45267</v>
      </c>
      <c r="J3" s="90"/>
      <c r="K3" s="89">
        <f>I3+1</f>
        <v>45268</v>
      </c>
      <c r="L3" s="90"/>
      <c r="M3" s="89">
        <f>K3+1</f>
        <v>45269</v>
      </c>
      <c r="N3" s="90"/>
      <c r="O3" s="89">
        <f>M3+1</f>
        <v>45270</v>
      </c>
      <c r="P3" s="90"/>
    </row>
    <row r="4" spans="1:18" ht="23.25" customHeight="1" thickBot="1">
      <c r="A4" s="86"/>
      <c r="B4" s="45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2" t="s">
        <v>3</v>
      </c>
      <c r="B5" s="8" t="s">
        <v>4</v>
      </c>
      <c r="C5" s="9" t="s">
        <v>17</v>
      </c>
      <c r="D5" s="61">
        <v>300</v>
      </c>
      <c r="E5" s="62" t="str">
        <f>[1]香中量單!B44</f>
        <v>肉絲蛋炒飯</v>
      </c>
      <c r="F5" s="61">
        <v>320</v>
      </c>
      <c r="G5" s="9" t="str">
        <f>[1]香中量單!B83</f>
        <v>香菇肉絲炒麵</v>
      </c>
      <c r="H5" s="10">
        <v>300</v>
      </c>
      <c r="I5" s="11" t="str">
        <f>[1]香中量單!B121</f>
        <v>白稀飯</v>
      </c>
      <c r="J5" s="8">
        <v>280</v>
      </c>
      <c r="K5" s="9" t="str">
        <f>[1]香中量單!B161</f>
        <v>麻香肉絲炒泡麵</v>
      </c>
      <c r="L5" s="10">
        <v>320</v>
      </c>
      <c r="M5" s="11" t="str">
        <f>[1]香中量單!B200</f>
        <v>鲜肉茸炒米粉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73"/>
      <c r="B6" s="13" t="s">
        <v>18</v>
      </c>
      <c r="C6" s="14"/>
      <c r="D6" s="63"/>
      <c r="E6" s="53"/>
      <c r="F6" s="63"/>
      <c r="G6" s="14"/>
      <c r="H6" s="16"/>
      <c r="I6" s="17" t="str">
        <f>[1]香中量單!B122</f>
        <v>麻香脆瓜</v>
      </c>
      <c r="J6" s="18">
        <v>120</v>
      </c>
      <c r="K6" s="14"/>
      <c r="L6" s="15"/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73"/>
      <c r="B7" s="13"/>
      <c r="C7" s="14"/>
      <c r="D7" s="64"/>
      <c r="E7" s="53"/>
      <c r="F7" s="64"/>
      <c r="G7" s="14"/>
      <c r="H7" s="56"/>
      <c r="I7" s="17" t="str">
        <f>[1]香中量單!B123</f>
        <v>花生麵筋</v>
      </c>
      <c r="J7" s="21">
        <v>90</v>
      </c>
      <c r="K7" s="14"/>
      <c r="L7" s="20"/>
      <c r="M7" s="17"/>
      <c r="N7" s="22"/>
      <c r="O7" s="14"/>
      <c r="P7" s="23"/>
    </row>
    <row r="8" spans="1:18" ht="23.25" customHeight="1" thickBot="1">
      <c r="A8" s="73"/>
      <c r="B8" s="13"/>
      <c r="C8" s="14"/>
      <c r="D8" s="65"/>
      <c r="E8" s="53"/>
      <c r="F8" s="65"/>
      <c r="G8" s="14"/>
      <c r="H8" s="16"/>
      <c r="I8" s="17"/>
      <c r="J8" s="13"/>
      <c r="K8" s="14"/>
      <c r="L8" s="50"/>
      <c r="M8" s="17"/>
      <c r="N8" s="13"/>
      <c r="O8" s="14"/>
      <c r="P8" s="16"/>
    </row>
    <row r="9" spans="1:18" ht="23.25" customHeight="1" thickTop="1" thickBot="1">
      <c r="A9" s="74"/>
      <c r="B9" s="24"/>
      <c r="C9" s="25"/>
      <c r="D9" s="26"/>
      <c r="E9" s="25"/>
      <c r="F9" s="26"/>
      <c r="G9" s="27"/>
      <c r="H9" s="26"/>
      <c r="I9" s="28"/>
      <c r="J9" s="29"/>
      <c r="K9" s="25"/>
      <c r="L9" s="26"/>
      <c r="M9" s="28"/>
      <c r="N9" s="29"/>
      <c r="O9" s="27"/>
      <c r="P9" s="30"/>
    </row>
    <row r="10" spans="1:18" ht="23.25" customHeight="1">
      <c r="A10" s="72" t="s">
        <v>5</v>
      </c>
      <c r="B10" s="8" t="s">
        <v>4</v>
      </c>
      <c r="C10" s="31" t="s">
        <v>6</v>
      </c>
      <c r="D10" s="10">
        <v>280</v>
      </c>
      <c r="E10" s="31" t="s">
        <v>7</v>
      </c>
      <c r="F10" s="10">
        <v>280</v>
      </c>
      <c r="G10" s="32" t="s">
        <v>6</v>
      </c>
      <c r="H10" s="10">
        <v>280</v>
      </c>
      <c r="I10" s="33" t="s">
        <v>6</v>
      </c>
      <c r="J10" s="8">
        <v>0</v>
      </c>
      <c r="K10" s="31" t="s">
        <v>19</v>
      </c>
      <c r="L10" s="10">
        <v>280</v>
      </c>
      <c r="M10" s="32" t="s">
        <v>6</v>
      </c>
      <c r="N10" s="13">
        <v>280</v>
      </c>
      <c r="O10" s="32" t="s">
        <v>6</v>
      </c>
      <c r="P10" s="19">
        <v>280</v>
      </c>
    </row>
    <row r="11" spans="1:18" ht="23.25" customHeight="1">
      <c r="A11" s="75"/>
      <c r="B11" s="57" t="s">
        <v>20</v>
      </c>
      <c r="C11" s="14"/>
      <c r="D11" s="16"/>
      <c r="E11" s="14"/>
      <c r="F11" s="16"/>
      <c r="G11" s="14"/>
      <c r="H11" s="16"/>
      <c r="I11" s="49" t="str">
        <f>[1]香中量單!B133</f>
        <v>海鮮烏龍麵</v>
      </c>
      <c r="J11" s="13">
        <v>380</v>
      </c>
      <c r="K11" s="14"/>
      <c r="L11" s="16"/>
      <c r="M11" s="34"/>
      <c r="N11" s="13"/>
      <c r="O11" s="51"/>
      <c r="P11" s="19"/>
    </row>
    <row r="12" spans="1:18" ht="23.25" customHeight="1">
      <c r="A12" s="75"/>
      <c r="B12" s="13" t="s">
        <v>8</v>
      </c>
      <c r="C12" s="14" t="str">
        <f>[1]香中量單!B16</f>
        <v>金禧豬排</v>
      </c>
      <c r="D12" s="16">
        <v>195</v>
      </c>
      <c r="E12" s="14" t="s">
        <v>27</v>
      </c>
      <c r="F12" s="16">
        <v>185</v>
      </c>
      <c r="G12" s="14" t="s">
        <v>21</v>
      </c>
      <c r="H12" s="16">
        <v>165</v>
      </c>
      <c r="I12" s="49" t="str">
        <f>[1]香中量單!B135</f>
        <v>鮮蝦3隻</v>
      </c>
      <c r="J12" s="13">
        <v>160</v>
      </c>
      <c r="K12" s="14" t="str">
        <f>[1]香中量單!B171</f>
        <v>五香油腐</v>
      </c>
      <c r="L12" s="16">
        <v>85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75"/>
      <c r="B13" s="13" t="s">
        <v>9</v>
      </c>
      <c r="C13" s="53" t="str">
        <f>[1]香中量單!B18</f>
        <v>螞蟻上樹</v>
      </c>
      <c r="D13" s="65">
        <v>85</v>
      </c>
      <c r="E13" s="14" t="str">
        <f>[1]香中量單!B56</f>
        <v>三色肉末</v>
      </c>
      <c r="F13" s="16">
        <v>55</v>
      </c>
      <c r="G13" s="14" t="str">
        <f>[1]香中量單!B97</f>
        <v>芹香豆干片</v>
      </c>
      <c r="H13" s="16">
        <v>85</v>
      </c>
      <c r="I13" s="49" t="str">
        <f>[1]香中量單!B136</f>
        <v>肉片</v>
      </c>
      <c r="J13" s="13">
        <v>75</v>
      </c>
      <c r="K13" s="14" t="str">
        <f>[1]香中量單!B173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紅燒肉丁</v>
      </c>
      <c r="P13" s="16">
        <v>75</v>
      </c>
      <c r="R13" s="58"/>
    </row>
    <row r="14" spans="1:18" ht="23.25" customHeight="1">
      <c r="A14" s="75"/>
      <c r="B14" s="13" t="s">
        <v>10</v>
      </c>
      <c r="C14" s="53" t="s">
        <v>11</v>
      </c>
      <c r="D14" s="65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tr">
        <f>[1]香中量單!B137</f>
        <v>魚板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8"/>
    </row>
    <row r="15" spans="1:18" ht="23.25" customHeight="1">
      <c r="A15" s="75"/>
      <c r="B15" s="13" t="s">
        <v>12</v>
      </c>
      <c r="C15" s="53" t="str">
        <f>[1]香中量單!B23</f>
        <v>冬瓜肉絲湯</v>
      </c>
      <c r="D15" s="65">
        <v>60</v>
      </c>
      <c r="E15" s="14" t="str">
        <f>[1]香中量單!B60</f>
        <v>綠豆薏仁湯</v>
      </c>
      <c r="F15" s="16">
        <v>75</v>
      </c>
      <c r="G15" s="14" t="str">
        <f>[1]香中量單!B102</f>
        <v>青木瓜枸杞湯</v>
      </c>
      <c r="H15" s="16">
        <v>60</v>
      </c>
      <c r="I15" s="49" t="str">
        <f>[1]香中量單!B138</f>
        <v>白蛋</v>
      </c>
      <c r="J15" s="13">
        <v>65</v>
      </c>
      <c r="K15" s="14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75"/>
      <c r="B16" s="13"/>
      <c r="C16" s="53"/>
      <c r="D16" s="65"/>
      <c r="E16" s="14"/>
      <c r="F16" s="16"/>
      <c r="G16" s="14"/>
      <c r="H16" s="16"/>
      <c r="I16" s="17" t="str">
        <f>[1]香中量單!B139</f>
        <v>青菜</v>
      </c>
      <c r="J16" s="13">
        <v>30</v>
      </c>
      <c r="K16" s="14"/>
      <c r="L16" s="35"/>
      <c r="M16" s="17"/>
      <c r="N16" s="13"/>
      <c r="O16" s="14"/>
      <c r="P16" s="19"/>
    </row>
    <row r="17" spans="1:16" ht="23.25" customHeight="1" thickBot="1">
      <c r="A17" s="76"/>
      <c r="B17" s="36"/>
      <c r="C17" s="66"/>
      <c r="D17" s="67"/>
      <c r="E17" s="37"/>
      <c r="F17" s="26"/>
      <c r="G17" s="37"/>
      <c r="H17" s="26"/>
      <c r="I17" s="38" t="s">
        <v>22</v>
      </c>
      <c r="J17" s="24"/>
      <c r="K17" s="27"/>
      <c r="L17" s="39"/>
      <c r="M17" s="38"/>
      <c r="N17" s="36"/>
      <c r="O17" s="27"/>
      <c r="P17" s="52"/>
    </row>
    <row r="18" spans="1:16" ht="23.25" customHeight="1">
      <c r="A18" s="72" t="s">
        <v>13</v>
      </c>
      <c r="B18" s="40" t="s">
        <v>4</v>
      </c>
      <c r="C18" s="68" t="s">
        <v>6</v>
      </c>
      <c r="D18" s="61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>
      <c r="A19" s="75"/>
      <c r="B19" s="57" t="s">
        <v>23</v>
      </c>
      <c r="C19" s="53"/>
      <c r="D19" s="65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>
      <c r="A20" s="75"/>
      <c r="B20" s="13" t="s">
        <v>8</v>
      </c>
      <c r="C20" s="53" t="str">
        <f>[1]香中量單!B28</f>
        <v>紅燒燉雞</v>
      </c>
      <c r="D20" s="65">
        <v>165</v>
      </c>
      <c r="E20" s="14" t="str">
        <f>[1]香中量單!B67</f>
        <v>醬爆肉片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港式香腸</v>
      </c>
      <c r="J20" s="13">
        <v>95</v>
      </c>
      <c r="K20" s="14" t="str">
        <f>[1]香中量單!B184</f>
        <v>紅燒豆包片</v>
      </c>
      <c r="L20" s="16">
        <v>80</v>
      </c>
      <c r="M20" s="17" t="str">
        <f>[1]香中量單!B223</f>
        <v>洋蔥肉片</v>
      </c>
      <c r="N20" s="13">
        <v>160</v>
      </c>
      <c r="O20" s="59" t="str">
        <f>[1]香中量單!B262</f>
        <v>鍋燒油腐肉丁</v>
      </c>
      <c r="P20" s="19">
        <v>165</v>
      </c>
    </row>
    <row r="21" spans="1:16" ht="23.25" customHeight="1">
      <c r="A21" s="75"/>
      <c r="B21" s="13" t="s">
        <v>9</v>
      </c>
      <c r="C21" s="69" t="str">
        <f>[1]香中量單!B31</f>
        <v>蝦米白菜</v>
      </c>
      <c r="D21" s="65">
        <v>110</v>
      </c>
      <c r="E21" s="14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蔬菜粉絲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75"/>
      <c r="B22" s="13" t="s">
        <v>10</v>
      </c>
      <c r="C22" s="53" t="s">
        <v>11</v>
      </c>
      <c r="D22" s="65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5"/>
      <c r="B23" s="13" t="s">
        <v>12</v>
      </c>
      <c r="C23" s="14" t="str">
        <f>[1]香中量單!B35</f>
        <v>海芽蛋花湯</v>
      </c>
      <c r="D23" s="1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76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77" t="s">
        <v>24</v>
      </c>
      <c r="B25" s="78"/>
      <c r="C25" s="78"/>
      <c r="D25" s="78"/>
      <c r="E25" s="78"/>
      <c r="F25" s="78"/>
      <c r="G25" s="78"/>
      <c r="H25" s="79" t="s">
        <v>25</v>
      </c>
      <c r="I25" s="80"/>
      <c r="J25" s="80"/>
      <c r="K25" s="80"/>
      <c r="L25" s="70" t="s">
        <v>26</v>
      </c>
      <c r="M25" s="71"/>
      <c r="N25" s="71"/>
      <c r="O25" s="71"/>
      <c r="P25" s="71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2023-12-03T12:36:24Z</dcterms:modified>
  <dc:language>zh-TW</dc:language>
</cp:coreProperties>
</file>