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27FB74-6ECF-40E2-A1F5-97C6BB5936CA}" xr6:coauthVersionLast="47" xr6:coauthVersionMax="47" xr10:uidLastSave="{00000000-0000-0000-0000-000000000000}"/>
  <bookViews>
    <workbookView xWindow="0" yWindow="600" windowWidth="21600" windowHeight="12900" xr2:uid="{00000000-000D-0000-FFFF-FFFF00000000}"/>
  </bookViews>
  <sheets>
    <sheet name="迥菜單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K14" i="1"/>
  <c r="M14" i="1" s="1"/>
  <c r="I14" i="1"/>
  <c r="G14" i="1"/>
  <c r="E14" i="1"/>
  <c r="O13" i="1"/>
  <c r="M13" i="1"/>
  <c r="K13" i="1"/>
  <c r="I13" i="1"/>
  <c r="E13" i="1"/>
  <c r="C13" i="1"/>
  <c r="O12" i="1"/>
  <c r="M12" i="1"/>
  <c r="K12" i="1"/>
  <c r="I12" i="1"/>
  <c r="G12" i="1"/>
  <c r="E12" i="1"/>
  <c r="C12" i="1"/>
  <c r="O10" i="1"/>
  <c r="K10" i="1"/>
  <c r="I10" i="1"/>
  <c r="G10" i="1"/>
  <c r="E10" i="1"/>
  <c r="G7" i="1"/>
  <c r="O5" i="1"/>
  <c r="M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<sst xmlns="http://schemas.openxmlformats.org/spreadsheetml/2006/main" count="55" uniqueCount="27">
  <si>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</si>
  <si>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</si>
  <si>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</si>
  <si>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</si>
  <si>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</si>
  <si>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</si>
  <si>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</si>
  <si>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</si>
  <si>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</si>
  <si>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</si>
  <si>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</si>
  <si>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</si>
  <si>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</si>
  <si>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</si>
  <si>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</si>
  <si>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</si>
  <si>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</si>
  <si>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</si>
  <si>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</si>
  <si>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</si>
  <si>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特餐</t>
    <phoneticPr fontId="3" type="noConversion"/>
  </si>
  <si>
    <t>特殊</t>
    <phoneticPr fontId="3" type="noConversion"/>
  </si>
  <si>
    <t>沙茶肉絲炒米粉</t>
    <phoneticPr fontId="3" type="noConversion"/>
  </si>
  <si>
    <t>海苔素肉鬆</t>
    <phoneticPr fontId="3" type="noConversion"/>
  </si>
  <si>
    <t xml:space="preserve"> </t>
    <phoneticPr fontId="3" type="noConversion"/>
  </si>
  <si>
    <t>竹筍貢丸湯</t>
    <phoneticPr fontId="3" type="noConversion"/>
  </si>
  <si>
    <t>花椰培根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</si>
</sst>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420-0426-4.xlsx" TargetMode="External"/><Relationship Id="rId1" Type="http://schemas.openxmlformats.org/officeDocument/2006/relationships/externalLinkPath" Target="&#39321;&#20013;115-0420-0426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7">
          <cell r="B17" t="str">
            <v>白花香菇</v>
          </cell>
        </row>
        <row r="21">
          <cell r="B21" t="str">
            <v>豆腐味噌湯</v>
          </cell>
        </row>
        <row r="28">
          <cell r="B28" t="str">
            <v>黃金蝦排</v>
          </cell>
        </row>
        <row r="29">
          <cell r="B29" t="str">
            <v>洋芋三色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白菜燴蛋</v>
          </cell>
        </row>
        <row r="61">
          <cell r="B61" t="str">
            <v>季節蔬菜</v>
          </cell>
        </row>
        <row r="63">
          <cell r="B63" t="str">
            <v>紅豆湯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玉米蛋花湯</v>
          </cell>
        </row>
        <row r="83">
          <cell r="B83" t="str">
            <v>白稀飯</v>
          </cell>
        </row>
        <row r="85">
          <cell r="B85" t="str">
            <v>五香麵筋</v>
          </cell>
        </row>
        <row r="93">
          <cell r="B93" t="str">
            <v>胡椒肉片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什錦蔬菜炒麵</v>
          </cell>
        </row>
        <row r="132">
          <cell r="B132" t="str">
            <v>香滷雞腿</v>
          </cell>
        </row>
        <row r="133">
          <cell r="B133" t="str">
            <v>菜頭炒雞絲</v>
          </cell>
        </row>
        <row r="138">
          <cell r="B138" t="str">
            <v>菇菇肉絲湯</v>
          </cell>
        </row>
        <row r="145">
          <cell r="B145" t="str">
            <v>鮮肉香腸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五香麵輪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三色炒蛋</v>
          </cell>
        </row>
        <row r="192">
          <cell r="B192" t="str">
            <v>榨菜肉絲湯</v>
          </cell>
        </row>
        <row r="201">
          <cell r="B201" t="str">
            <v>什錦肉絲飯</v>
          </cell>
        </row>
        <row r="211">
          <cell r="B211" t="str">
            <v>椒香魷魚排</v>
          </cell>
        </row>
        <row r="213">
          <cell r="B213" t="str">
            <v>炸醬絞肉</v>
          </cell>
        </row>
        <row r="217">
          <cell r="B217" t="str">
            <v>味噌湯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K10" sqref="K10"/>
    </sheetView>
  </sheetViews>
  <sheetFormatPr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3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8" ht="39" thickBot="1">
      <c r="A1" s="69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23.25" customHeight="1" thickBot="1">
      <c r="A2" s="78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8" ht="23.25" customHeight="1">
      <c r="A3" s="88" t="s">
        <v>0</v>
      </c>
      <c r="B3" s="59" t="s">
        <v>12</v>
      </c>
      <c r="C3" s="86">
        <v>46132</v>
      </c>
      <c r="D3" s="87"/>
      <c r="E3" s="70">
        <f>C3+1</f>
        <v>46133</v>
      </c>
      <c r="F3" s="71"/>
      <c r="G3" s="70">
        <f>E3+1</f>
        <v>46134</v>
      </c>
      <c r="H3" s="71"/>
      <c r="I3" s="70">
        <f>G3+1</f>
        <v>46135</v>
      </c>
      <c r="J3" s="71"/>
      <c r="K3" s="70">
        <f>I3+1</f>
        <v>46136</v>
      </c>
      <c r="L3" s="71"/>
      <c r="M3" s="70">
        <f>K3+1</f>
        <v>46137</v>
      </c>
      <c r="N3" s="71"/>
      <c r="O3" s="70">
        <f>M3+1</f>
        <v>46138</v>
      </c>
      <c r="P3" s="71"/>
    </row>
    <row r="4" spans="1:18" ht="23.25" customHeight="1" thickBot="1">
      <c r="A4" s="89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8" ht="23.25" customHeight="1">
      <c r="A5" s="81" t="s">
        <v>2</v>
      </c>
      <c r="B5" s="43" t="s">
        <v>4</v>
      </c>
      <c r="C5" s="44" t="str">
        <f>[1]香中量單!B5</f>
        <v>雞茸瘦肉炒麵</v>
      </c>
      <c r="D5" s="45">
        <v>300</v>
      </c>
      <c r="E5" s="46" t="str">
        <f>[1]香中量單!B44</f>
        <v>油蔥肉絲炒飯</v>
      </c>
      <c r="F5" s="47">
        <v>320</v>
      </c>
      <c r="G5" s="44" t="str">
        <f>[1]香中量單!B83</f>
        <v>白稀飯</v>
      </c>
      <c r="H5" s="45">
        <v>300</v>
      </c>
      <c r="I5" s="48" t="str">
        <f>[1]香中量單!B122</f>
        <v>什錦蔬菜炒麵</v>
      </c>
      <c r="J5" s="43">
        <v>320</v>
      </c>
      <c r="K5" s="44" t="s">
        <v>22</v>
      </c>
      <c r="L5" s="45">
        <v>320</v>
      </c>
      <c r="M5" s="48" t="str">
        <f>[1]香中量單!B201</f>
        <v>什錦肉絲飯</v>
      </c>
      <c r="N5" s="43">
        <v>320</v>
      </c>
      <c r="O5" s="44" t="str">
        <f>[1]香中量單!B240</f>
        <v>木須絲炒麵</v>
      </c>
      <c r="P5" s="49">
        <v>320</v>
      </c>
    </row>
    <row r="6" spans="1:18" ht="23.25" customHeight="1">
      <c r="A6" s="84"/>
      <c r="B6" s="2" t="s">
        <v>15</v>
      </c>
      <c r="C6" s="14"/>
      <c r="D6" s="16"/>
      <c r="E6" s="19"/>
      <c r="F6" s="22"/>
      <c r="G6" s="14" t="s">
        <v>23</v>
      </c>
      <c r="H6" s="15">
        <v>75</v>
      </c>
      <c r="I6" s="3"/>
      <c r="J6" s="13"/>
      <c r="K6" s="14"/>
      <c r="L6" s="16"/>
      <c r="M6" s="14"/>
      <c r="N6" s="2"/>
      <c r="O6" s="14"/>
      <c r="P6" s="31"/>
    </row>
    <row r="7" spans="1:18" ht="23.25" customHeight="1">
      <c r="A7" s="84"/>
      <c r="B7" s="2"/>
      <c r="C7" s="14"/>
      <c r="D7" s="17"/>
      <c r="E7" s="19"/>
      <c r="F7" s="23"/>
      <c r="G7" s="14" t="str">
        <f>[1]香中量單!B85</f>
        <v>五香麵筋</v>
      </c>
      <c r="H7" s="61">
        <v>70</v>
      </c>
      <c r="I7" s="3"/>
      <c r="J7" s="5"/>
      <c r="K7" s="14"/>
      <c r="L7" s="17"/>
      <c r="M7" s="3"/>
      <c r="N7" s="4"/>
      <c r="O7" s="14"/>
      <c r="P7" s="32"/>
    </row>
    <row r="8" spans="1:18" ht="23.25" customHeight="1" thickBot="1">
      <c r="A8" s="84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8" ht="23.25" customHeight="1" thickTop="1" thickBot="1">
      <c r="A9" s="85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8" ht="23.25" customHeight="1">
      <c r="A10" s="81" t="s">
        <v>3</v>
      </c>
      <c r="B10" s="43" t="s">
        <v>4</v>
      </c>
      <c r="C10" s="51" t="s">
        <v>5</v>
      </c>
      <c r="D10" s="45">
        <v>280</v>
      </c>
      <c r="E10" s="51" t="str">
        <f>C10</f>
        <v>白飯</v>
      </c>
      <c r="F10" s="45">
        <v>280</v>
      </c>
      <c r="G10" s="52" t="str">
        <f>E10</f>
        <v>白飯</v>
      </c>
      <c r="H10" s="45">
        <v>280</v>
      </c>
      <c r="I10" s="52" t="str">
        <f>G10</f>
        <v>白飯</v>
      </c>
      <c r="J10" s="43">
        <v>280</v>
      </c>
      <c r="K10" s="52" t="str">
        <f>[1]香中量單!B170</f>
        <v>白飯</v>
      </c>
      <c r="L10" s="45">
        <v>280</v>
      </c>
      <c r="M10" s="53" t="s">
        <v>5</v>
      </c>
      <c r="N10" s="2">
        <v>300</v>
      </c>
      <c r="O10" s="52" t="str">
        <f>[1]香中量單!B249</f>
        <v>雞絲燴飯</v>
      </c>
      <c r="P10" s="49">
        <v>290</v>
      </c>
    </row>
    <row r="11" spans="1:18" ht="23.25" customHeight="1">
      <c r="A11" s="82"/>
      <c r="B11" s="64" t="s">
        <v>20</v>
      </c>
      <c r="C11" s="14"/>
      <c r="D11" s="15"/>
      <c r="E11" s="14"/>
      <c r="F11" s="15"/>
      <c r="G11" s="67"/>
      <c r="H11" s="15"/>
      <c r="I11" s="24"/>
      <c r="J11" s="2"/>
      <c r="K11" s="14"/>
      <c r="L11" s="15"/>
      <c r="M11" s="26"/>
      <c r="N11" s="2"/>
      <c r="O11" s="33"/>
      <c r="P11" s="31"/>
    </row>
    <row r="12" spans="1:18" ht="23.25" customHeight="1">
      <c r="A12" s="82"/>
      <c r="B12" s="2" t="s">
        <v>6</v>
      </c>
      <c r="C12" s="14" t="str">
        <f>[1]香中量單!B15</f>
        <v>古早味豬排</v>
      </c>
      <c r="D12" s="15">
        <v>195</v>
      </c>
      <c r="E12" s="14" t="str">
        <f>[1]香中量單!B54</f>
        <v>黑胡椒雞排</v>
      </c>
      <c r="F12" s="15">
        <v>185</v>
      </c>
      <c r="G12" s="67" t="str">
        <f>[1]香中量單!B93</f>
        <v>胡椒肉片</v>
      </c>
      <c r="H12" s="15">
        <v>175</v>
      </c>
      <c r="I12" s="68" t="str">
        <f>[1]香中量單!B132</f>
        <v>香滷雞腿</v>
      </c>
      <c r="J12" s="2">
        <v>165</v>
      </c>
      <c r="K12" s="14" t="str">
        <f>[1]香中量單!B171</f>
        <v>紅燒豆皮</v>
      </c>
      <c r="L12" s="15">
        <v>175</v>
      </c>
      <c r="M12" s="3" t="str">
        <f>[1]香中量單!B211</f>
        <v>椒香魷魚排</v>
      </c>
      <c r="N12" s="2">
        <v>170</v>
      </c>
      <c r="O12" s="14" t="str">
        <f>[1]香中量單!B250</f>
        <v>洋蔥雞絲</v>
      </c>
      <c r="P12" s="31">
        <v>175</v>
      </c>
    </row>
    <row r="13" spans="1:18" ht="23.25" customHeight="1">
      <c r="A13" s="82"/>
      <c r="B13" s="2" t="s">
        <v>7</v>
      </c>
      <c r="C13" s="14" t="str">
        <f>[1]香中量單!B17</f>
        <v>白花香菇</v>
      </c>
      <c r="D13" s="15">
        <v>85</v>
      </c>
      <c r="E13" s="14" t="str">
        <f>[1]香中量單!B57</f>
        <v>白菜燴蛋</v>
      </c>
      <c r="F13" s="15">
        <v>55</v>
      </c>
      <c r="G13" s="14" t="s">
        <v>26</v>
      </c>
      <c r="H13" s="15">
        <v>175</v>
      </c>
      <c r="I13" s="24" t="str">
        <f>[1]香中量單!B133</f>
        <v>菜頭炒雞絲</v>
      </c>
      <c r="J13" s="2">
        <v>75</v>
      </c>
      <c r="K13" s="14" t="str">
        <f>[1]香中量單!B174</f>
        <v>五香麵輪</v>
      </c>
      <c r="L13" s="15">
        <v>85</v>
      </c>
      <c r="M13" s="3" t="str">
        <f>[1]香中量單!B213</f>
        <v>炸醬絞肉</v>
      </c>
      <c r="N13" s="2">
        <v>175</v>
      </c>
      <c r="O13" s="14" t="str">
        <f>[1]香中量單!B253</f>
        <v>香滷筍干</v>
      </c>
      <c r="P13" s="15">
        <v>75</v>
      </c>
      <c r="R13" s="60"/>
    </row>
    <row r="14" spans="1:18" ht="23.25" customHeight="1">
      <c r="A14" s="82"/>
      <c r="B14" s="2" t="s">
        <v>8</v>
      </c>
      <c r="C14" s="19" t="s">
        <v>9</v>
      </c>
      <c r="D14" s="15">
        <v>50</v>
      </c>
      <c r="E14" s="14" t="str">
        <f>[1]香中量單!B61</f>
        <v>季節蔬菜</v>
      </c>
      <c r="F14" s="15">
        <v>50</v>
      </c>
      <c r="G14" s="14" t="str">
        <f>[1]香中量單!B98</f>
        <v>季節蔬菜</v>
      </c>
      <c r="H14" s="15">
        <v>50</v>
      </c>
      <c r="I14" s="3" t="str">
        <f>G14</f>
        <v>季節蔬菜</v>
      </c>
      <c r="J14" s="2">
        <v>50</v>
      </c>
      <c r="K14" s="14" t="str">
        <f>I14</f>
        <v>季節蔬菜</v>
      </c>
      <c r="L14" s="15">
        <v>50</v>
      </c>
      <c r="M14" s="3" t="str">
        <f>K14</f>
        <v>季節蔬菜</v>
      </c>
      <c r="N14" s="2">
        <v>50</v>
      </c>
      <c r="O14" s="14" t="s">
        <v>9</v>
      </c>
      <c r="P14" s="31">
        <v>50</v>
      </c>
      <c r="R14" s="60"/>
    </row>
    <row r="15" spans="1:18" ht="23.25" customHeight="1">
      <c r="A15" s="82"/>
      <c r="B15" s="2" t="s">
        <v>10</v>
      </c>
      <c r="C15" s="14" t="str">
        <f>[1]香中量單!B21</f>
        <v>豆腐味噌湯</v>
      </c>
      <c r="D15" s="15">
        <v>35</v>
      </c>
      <c r="E15" s="14" t="str">
        <f>[1]香中量單!B63</f>
        <v>紅豆湯</v>
      </c>
      <c r="F15" s="15">
        <v>50</v>
      </c>
      <c r="G15" s="14" t="str">
        <f>[1]香中量單!B99</f>
        <v>剌瓜貢丸湯</v>
      </c>
      <c r="H15" s="15">
        <v>35</v>
      </c>
      <c r="I15" s="24" t="str">
        <f>[1]香中量單!B138</f>
        <v>菇菇肉絲湯</v>
      </c>
      <c r="J15" s="2">
        <v>30</v>
      </c>
      <c r="K15" s="14" t="str">
        <f>[1]香中量單!B179</f>
        <v>冬瓜魚丸湯</v>
      </c>
      <c r="L15" s="15">
        <v>35</v>
      </c>
      <c r="M15" s="3" t="str">
        <f>[1]香中量單!B217</f>
        <v>味噌湯</v>
      </c>
      <c r="N15" s="2">
        <v>35</v>
      </c>
      <c r="O15" s="14" t="str">
        <f>[1]香中量單!B257</f>
        <v>大白菜貢片湯</v>
      </c>
      <c r="P15" s="31">
        <v>30</v>
      </c>
    </row>
    <row r="16" spans="1:18" ht="23.25" customHeight="1">
      <c r="A16" s="82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3"/>
      <c r="B17" s="6"/>
      <c r="C17" s="54"/>
      <c r="D17" s="21"/>
      <c r="E17" s="54"/>
      <c r="F17" s="21"/>
      <c r="G17" s="54"/>
      <c r="H17" s="21"/>
      <c r="I17" s="27" t="s">
        <v>24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81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">
        <v>5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2"/>
      <c r="B19" s="64" t="s">
        <v>21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2"/>
      <c r="B20" s="2" t="s">
        <v>6</v>
      </c>
      <c r="C20" s="14" t="str">
        <f>[1]香中量單!B28</f>
        <v>黃金蝦排</v>
      </c>
      <c r="D20" s="15">
        <v>165</v>
      </c>
      <c r="E20" s="14" t="str">
        <f>[1]香中量單!B67</f>
        <v>榨菜肉絲</v>
      </c>
      <c r="F20" s="15">
        <v>175</v>
      </c>
      <c r="G20" s="14" t="str">
        <f>[1]香中量單!B106</f>
        <v>醬燒雞排</v>
      </c>
      <c r="H20" s="15">
        <v>165</v>
      </c>
      <c r="I20" s="3" t="str">
        <f>[1]香中量單!B145</f>
        <v>鮮肉香腸</v>
      </c>
      <c r="J20" s="2">
        <v>165</v>
      </c>
      <c r="K20" s="14" t="str">
        <f>[1]香中量單!B185</f>
        <v>肉末豆腐</v>
      </c>
      <c r="L20" s="15">
        <v>120</v>
      </c>
      <c r="M20" s="3" t="str">
        <f>[1]香中量單!B224</f>
        <v>五香雞塊</v>
      </c>
      <c r="N20" s="2">
        <v>160</v>
      </c>
      <c r="O20" s="65" t="str">
        <f>[1]香中量單!B263</f>
        <v>紅燒肉丁</v>
      </c>
      <c r="P20" s="31">
        <v>165</v>
      </c>
    </row>
    <row r="21" spans="1:16" ht="23.25" customHeight="1">
      <c r="A21" s="82"/>
      <c r="B21" s="2" t="s">
        <v>7</v>
      </c>
      <c r="C21" s="66" t="str">
        <f>[1]香中量單!B29</f>
        <v>洋芋三色</v>
      </c>
      <c r="D21" s="18">
        <v>110</v>
      </c>
      <c r="E21" s="14" t="str">
        <f>[1]香中量單!B70</f>
        <v>玉菜粉絲</v>
      </c>
      <c r="F21" s="15">
        <v>75</v>
      </c>
      <c r="G21" s="14" t="str">
        <f>[1]香中量單!B108</f>
        <v>塔香油腐</v>
      </c>
      <c r="H21" s="15">
        <v>75</v>
      </c>
      <c r="I21" s="3" t="str">
        <f>[1]香中量單!B147</f>
        <v>香菇白菜</v>
      </c>
      <c r="J21" s="2">
        <v>70</v>
      </c>
      <c r="K21" s="14" t="str">
        <f>[1]香中量單!B187</f>
        <v>三色炒蛋</v>
      </c>
      <c r="L21" s="15">
        <v>75</v>
      </c>
      <c r="M21" s="3" t="str">
        <f>[1]香中量單!B225</f>
        <v>肉末冬粉煲</v>
      </c>
      <c r="N21" s="2">
        <v>95</v>
      </c>
      <c r="O21" s="14" t="str">
        <f>[1]香中量單!B266</f>
        <v>開陽白菜</v>
      </c>
      <c r="P21" s="31">
        <v>60</v>
      </c>
    </row>
    <row r="22" spans="1:16" ht="23.25" customHeight="1">
      <c r="A22" s="82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2"/>
      <c r="B23" s="2" t="s">
        <v>10</v>
      </c>
      <c r="C23" s="14" t="str">
        <f>[1]香中量單!B34</f>
        <v>番茄蛋花湯</v>
      </c>
      <c r="D23" s="15">
        <v>35</v>
      </c>
      <c r="E23" s="14" t="str">
        <f>[1]香中量單!B74</f>
        <v>玉米蛋花湯</v>
      </c>
      <c r="F23" s="15">
        <v>30</v>
      </c>
      <c r="G23" s="14" t="str">
        <f>[1]香中量單!B112</f>
        <v>竹筍肉絲湯</v>
      </c>
      <c r="H23" s="15">
        <v>35</v>
      </c>
      <c r="I23" s="3" t="str">
        <f>[1]香中量單!B152</f>
        <v>海芽豆腐湯</v>
      </c>
      <c r="J23" s="2">
        <v>35</v>
      </c>
      <c r="K23" s="14" t="str">
        <f>[1]香中量單!B192</f>
        <v>榨菜肉絲湯</v>
      </c>
      <c r="L23" s="15">
        <v>30</v>
      </c>
      <c r="M23" s="3" t="str">
        <f>[1]香中量單!B231</f>
        <v>冬瓜香菇湯</v>
      </c>
      <c r="N23" s="2">
        <v>30</v>
      </c>
      <c r="O23" s="14" t="s">
        <v>25</v>
      </c>
      <c r="P23" s="31">
        <v>35</v>
      </c>
    </row>
    <row r="24" spans="1:16" ht="23.25" customHeight="1" thickBot="1">
      <c r="A24" s="83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72" t="s">
        <v>16</v>
      </c>
      <c r="B25" s="73"/>
      <c r="C25" s="73"/>
      <c r="D25" s="73"/>
      <c r="E25" s="73"/>
      <c r="F25" s="73"/>
      <c r="G25" s="73"/>
      <c r="H25" s="74" t="s">
        <v>17</v>
      </c>
      <c r="I25" s="75"/>
      <c r="J25" s="75"/>
      <c r="K25" s="75"/>
      <c r="L25" s="76" t="s">
        <v>18</v>
      </c>
      <c r="M25" s="77"/>
      <c r="N25" s="77"/>
      <c r="O25" s="77"/>
      <c r="P25" s="77"/>
    </row>
    <row r="26" spans="1:16" ht="19.5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>
      <c r="A27" s="9"/>
      <c r="B27" s="9"/>
      <c r="C27" s="10"/>
      <c r="D27" s="10"/>
      <c r="E27" s="12"/>
      <c r="F27" s="12"/>
      <c r="G27" s="9"/>
      <c r="H27" s="62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2026-04-20T00:12:59Z</dcterms:modified>
</cp:coreProperties>
</file>