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EE7EA0B-B881-43BE-966A-8B6AA61E4C7A}" xr6:coauthVersionLast="36" xr6:coauthVersionMax="47" xr10:uidLastSave="{00000000-0000-0000-0000-000000000000}"/>
  <bookViews>
    <workbookView xWindow="0" yWindow="0" windowWidth="23040" windowHeight="8676" xr2:uid="{00000000-000D-0000-FFFF-FFFF00000000}"/>
  </bookViews>
  <sheets>
    <sheet name="迥菜單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I24" i="1" l="1"/>
  <c r="G24" i="1"/>
  <c r="E24" i="1"/>
  <c r="C24" i="1"/>
  <c r="O23" i="1"/>
  <c r="M23" i="1"/>
  <c r="K23" i="1"/>
  <c r="I23" i="1"/>
  <c r="G23" i="1"/>
  <c r="E23" i="1"/>
  <c r="C23" i="1"/>
  <c r="I22" i="1"/>
  <c r="G22" i="1"/>
  <c r="E22" i="1"/>
  <c r="C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C19" i="1"/>
  <c r="G18" i="1"/>
  <c r="C18" i="1"/>
  <c r="I16" i="1"/>
  <c r="G16" i="1"/>
  <c r="E16" i="1"/>
  <c r="O15" i="1"/>
  <c r="K15" i="1"/>
  <c r="I15" i="1"/>
  <c r="G15" i="1"/>
  <c r="E15" i="1"/>
  <c r="K14" i="1"/>
  <c r="I14" i="1"/>
  <c r="G14" i="1"/>
  <c r="E14" i="1"/>
  <c r="C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E11" i="1"/>
  <c r="I10" i="1"/>
  <c r="G10" i="1"/>
  <c r="E10" i="1"/>
  <c r="I6" i="1"/>
  <c r="G6" i="1"/>
  <c r="C6" i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<sst xmlns="http://schemas.openxmlformats.org/spreadsheetml/2006/main" count="46" uniqueCount="25">
  <si>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</si>
  <si>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</si>
  <si>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</si>
  <si>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</si>
  <si>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</si>
  <si>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</si>
  <si>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</si>
  <si>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</si>
  <si>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</si>
  <si>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</si>
  <si>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</si>
  <si>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</si>
  <si>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日期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</si>
  <si>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</si>
  <si>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</si>
  <si>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</si>
  <si>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</si>
  <si>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</si>
  <si>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</si>
  <si>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香園教養院週菜單</t>
  </si>
  <si>
    <t>貢丸湯</t>
    <phoneticPr fontId="3" type="noConversion"/>
  </si>
  <si>
    <t>白飯</t>
    <phoneticPr fontId="3" type="noConversion"/>
  </si>
  <si>
    <t>蔬菜肉絲湯</t>
    <phoneticPr fontId="3" type="noConversion"/>
  </si>
  <si>
    <t>冬瓜丸子湯</t>
    <phoneticPr fontId="3" type="noConversion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</si>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</sst>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6" fontId="6" fillId="2" borderId="30" xfId="1" applyNumberFormat="1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321;&#20013;115-0216-0222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小米稀飯</v>
          </cell>
        </row>
        <row r="6">
          <cell r="B6" t="str">
            <v>芋頭饅頭</v>
          </cell>
        </row>
        <row r="12">
          <cell r="B12" t="str">
            <v>醬味雞腿</v>
          </cell>
        </row>
        <row r="13">
          <cell r="B13" t="str">
            <v>玉菜粉絲</v>
          </cell>
        </row>
        <row r="24">
          <cell r="B24" t="str">
            <v>梅干焢肉</v>
          </cell>
        </row>
        <row r="26">
          <cell r="B26" t="str">
            <v>生菜蝦鬆</v>
          </cell>
        </row>
        <row r="29">
          <cell r="B29" t="str">
            <v>玫瑰油雞</v>
          </cell>
        </row>
        <row r="32">
          <cell r="B32" t="str">
            <v>海鮮白菜羹</v>
          </cell>
        </row>
        <row r="36">
          <cell r="B36" t="str">
            <v>糖醋魚丁</v>
          </cell>
        </row>
        <row r="39">
          <cell r="B39" t="str">
            <v>紅糟肉</v>
          </cell>
        </row>
        <row r="41">
          <cell r="B41" t="str">
            <v>養生雞湯</v>
          </cell>
        </row>
        <row r="47">
          <cell r="B47" t="str">
            <v>客家炒米粉</v>
          </cell>
        </row>
        <row r="57">
          <cell r="B57" t="str">
            <v>富貴筍干蹄膀</v>
          </cell>
        </row>
        <row r="58">
          <cell r="B58" t="str">
            <v>蒲燒鯛油飯</v>
          </cell>
        </row>
        <row r="61">
          <cell r="B61" t="str">
            <v>紅燒小排骨</v>
          </cell>
        </row>
        <row r="62">
          <cell r="B62" t="str">
            <v>翡翠吻仔魚羹</v>
          </cell>
        </row>
        <row r="65">
          <cell r="B65" t="str">
            <v>貴妃鮑魚片</v>
          </cell>
        </row>
        <row r="67">
          <cell r="B67" t="str">
            <v>三杯雞柳</v>
          </cell>
        </row>
        <row r="69">
          <cell r="B69" t="str">
            <v>藥膳排骨湯</v>
          </cell>
        </row>
        <row r="71">
          <cell r="B71" t="str">
            <v>燒烤雞腿</v>
          </cell>
        </row>
        <row r="72">
          <cell r="B72" t="str">
            <v>土魠魚條</v>
          </cell>
        </row>
        <row r="73">
          <cell r="B73" t="str">
            <v>彩燴炒蛋</v>
          </cell>
        </row>
        <row r="76">
          <cell r="B76" t="str">
            <v>鮮味白菜滷</v>
          </cell>
        </row>
        <row r="78">
          <cell r="B78" t="str">
            <v>季節蔬菜</v>
          </cell>
        </row>
        <row r="87">
          <cell r="B87" t="str">
            <v>玉米濃湯</v>
          </cell>
        </row>
        <row r="89">
          <cell r="B89" t="str">
            <v>大肉包</v>
          </cell>
        </row>
        <row r="97">
          <cell r="B97" t="str">
            <v>無錫肉排</v>
          </cell>
        </row>
        <row r="98">
          <cell r="B98" t="str">
            <v>什錦雞捲</v>
          </cell>
        </row>
        <row r="99">
          <cell r="B99" t="str">
            <v>洋蔥肉絲</v>
          </cell>
        </row>
        <row r="101">
          <cell r="B101" t="str">
            <v>蘿蔔燒油腐</v>
          </cell>
        </row>
        <row r="104">
          <cell r="B104" t="str">
            <v>季節蔬菜</v>
          </cell>
        </row>
        <row r="111">
          <cell r="B111" t="str">
            <v>香雞排</v>
          </cell>
        </row>
        <row r="112">
          <cell r="B112" t="str">
            <v>紅燒獅子頭</v>
          </cell>
        </row>
        <row r="113">
          <cell r="B113" t="str">
            <v>回鍋肉</v>
          </cell>
        </row>
        <row r="115">
          <cell r="B115" t="str">
            <v>麻婆豆腐</v>
          </cell>
        </row>
        <row r="117">
          <cell r="B117" t="str">
            <v>季節蔬菜</v>
          </cell>
        </row>
        <row r="126">
          <cell r="B126" t="str">
            <v>麥香奶茶</v>
          </cell>
        </row>
        <row r="128">
          <cell r="B128" t="str">
            <v>鮮奶饅頭</v>
          </cell>
        </row>
        <row r="137">
          <cell r="B137" t="str">
            <v>五香雞腿</v>
          </cell>
        </row>
        <row r="138">
          <cell r="B138" t="str">
            <v>士林香腸</v>
          </cell>
        </row>
        <row r="140">
          <cell r="B140" t="str">
            <v>螞蟻上樹</v>
          </cell>
        </row>
        <row r="143">
          <cell r="B143" t="str">
            <v>魚香茄子</v>
          </cell>
        </row>
        <row r="150">
          <cell r="B150" t="str">
            <v>無鍚肉排</v>
          </cell>
        </row>
        <row r="151">
          <cell r="B151" t="str">
            <v>塔香雞米花</v>
          </cell>
        </row>
        <row r="152">
          <cell r="B152" t="str">
            <v>冬瓜燒肉末</v>
          </cell>
        </row>
        <row r="155">
          <cell r="B155" t="str">
            <v>酸菜筍干</v>
          </cell>
        </row>
        <row r="158">
          <cell r="B158" t="str">
            <v>季節蔬菜</v>
          </cell>
        </row>
        <row r="167">
          <cell r="B167" t="str">
            <v>什錦素絲炒麵</v>
          </cell>
        </row>
        <row r="176">
          <cell r="B176" t="str">
            <v>三杯雙腐</v>
          </cell>
        </row>
        <row r="179">
          <cell r="B179" t="str">
            <v>白菜粉絲堡</v>
          </cell>
        </row>
        <row r="184">
          <cell r="B184" t="str">
            <v>結絲肉絲湯</v>
          </cell>
        </row>
        <row r="189">
          <cell r="B189" t="str">
            <v>紅燒黑豆干</v>
          </cell>
        </row>
        <row r="191">
          <cell r="B191" t="str">
            <v>玉米炒蛋</v>
          </cell>
        </row>
        <row r="195">
          <cell r="B195" t="str">
            <v>酸菜筍片湯</v>
          </cell>
        </row>
        <row r="205">
          <cell r="B205" t="str">
            <v>什錦肉絲米粉</v>
          </cell>
        </row>
        <row r="215">
          <cell r="B215" t="str">
            <v>無骨香雞排</v>
          </cell>
        </row>
        <row r="217">
          <cell r="B217" t="str">
            <v>白菜麵線</v>
          </cell>
        </row>
        <row r="228">
          <cell r="B228" t="str">
            <v>咖哩肉片</v>
          </cell>
        </row>
        <row r="231">
          <cell r="B231" t="str">
            <v>紅燒豆腐煲</v>
          </cell>
        </row>
        <row r="236">
          <cell r="B236" t="str">
            <v>結菜排骨湯</v>
          </cell>
        </row>
        <row r="244">
          <cell r="B244" t="str">
            <v>三色肉絲炒飯</v>
          </cell>
        </row>
        <row r="254">
          <cell r="B254" t="str">
            <v>黑胡椒肉絲</v>
          </cell>
        </row>
        <row r="257">
          <cell r="B257" t="str">
            <v>刺瓜炒肉片</v>
          </cell>
        </row>
        <row r="262">
          <cell r="B262" t="str">
            <v>蘿蔔貢丸湯</v>
          </cell>
        </row>
        <row r="267">
          <cell r="B267" t="str">
            <v>御廚魚排</v>
          </cell>
        </row>
        <row r="269">
          <cell r="B269" t="str">
            <v>椒香鮮味</v>
          </cell>
        </row>
        <row r="274">
          <cell r="B274" t="str">
            <v>刺瓜肉絲湯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16" workbookViewId="0">
      <selection activeCell="U5" sqref="U5"/>
    </sheetView>
  </sheetViews>
  <sheetFormatPr defaultColWidth="9" defaultRowHeight="16.2"/>
  <cols>
    <col min="1" max="1" width="4.33203125" style="1" bestFit="1" customWidth="1"/>
    <col min="2" max="2" width="7.88671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.6" thickBot="1">
      <c r="A1" s="67" t="s">
        <v>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23.25" customHeight="1" thickBot="1">
      <c r="A2" s="76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</row>
    <row r="3" spans="1:16" ht="23.25" customHeight="1">
      <c r="A3" s="86" t="s">
        <v>0</v>
      </c>
      <c r="B3" s="59" t="s">
        <v>12</v>
      </c>
      <c r="C3" s="84">
        <v>46069</v>
      </c>
      <c r="D3" s="85"/>
      <c r="E3" s="68">
        <f>C3+1</f>
        <v>46070</v>
      </c>
      <c r="F3" s="69"/>
      <c r="G3" s="68">
        <f>E3+1</f>
        <v>46071</v>
      </c>
      <c r="H3" s="69"/>
      <c r="I3" s="68">
        <f>G3+1</f>
        <v>46072</v>
      </c>
      <c r="J3" s="69"/>
      <c r="K3" s="68">
        <f>I3+1</f>
        <v>46073</v>
      </c>
      <c r="L3" s="69"/>
      <c r="M3" s="68">
        <f>K3+1</f>
        <v>46074</v>
      </c>
      <c r="N3" s="69"/>
      <c r="O3" s="68">
        <f>M3+1</f>
        <v>46075</v>
      </c>
      <c r="P3" s="69"/>
    </row>
    <row r="4" spans="1:16" ht="23.25" customHeight="1" thickBot="1">
      <c r="A4" s="87"/>
      <c r="B4" s="58" t="s">
        <v>14</v>
      </c>
      <c r="C4" s="36">
        <v>44256</v>
      </c>
      <c r="D4" s="37" t="s">
        <v>1</v>
      </c>
      <c r="E4" s="38">
        <v>44257</v>
      </c>
      <c r="F4" s="39" t="s">
        <v>1</v>
      </c>
      <c r="G4" s="36">
        <v>44258</v>
      </c>
      <c r="H4" s="37" t="s">
        <v>1</v>
      </c>
      <c r="I4" s="36">
        <v>44259</v>
      </c>
      <c r="J4" s="37" t="s">
        <v>1</v>
      </c>
      <c r="K4" s="38">
        <v>44260</v>
      </c>
      <c r="L4" s="39" t="s">
        <v>1</v>
      </c>
      <c r="M4" s="40">
        <v>44261</v>
      </c>
      <c r="N4" s="41" t="s">
        <v>1</v>
      </c>
      <c r="O4" s="38">
        <v>44262</v>
      </c>
      <c r="P4" s="42" t="s">
        <v>1</v>
      </c>
    </row>
    <row r="5" spans="1:16" ht="23.25" customHeight="1">
      <c r="A5" s="79" t="s">
        <v>2</v>
      </c>
      <c r="B5" s="43" t="s">
        <v>4</v>
      </c>
      <c r="C5" s="44" t="str">
        <f>[1]香中量單!B5</f>
        <v>小米稀飯</v>
      </c>
      <c r="D5" s="45">
        <v>300</v>
      </c>
      <c r="E5" s="46" t="str">
        <f>[1]香中量單!B47</f>
        <v>客家炒米粉</v>
      </c>
      <c r="F5" s="47">
        <v>280</v>
      </c>
      <c r="G5" s="44" t="str">
        <f>[1]香中量單!B87</f>
        <v>玉米濃湯</v>
      </c>
      <c r="H5" s="45">
        <v>320</v>
      </c>
      <c r="I5" s="44" t="str">
        <f>[1]香中量單!B126</f>
        <v>麥香奶茶</v>
      </c>
      <c r="J5" s="43">
        <v>280</v>
      </c>
      <c r="K5" s="44" t="str">
        <f>[1]香中量單!B167</f>
        <v>什錦素絲炒麵</v>
      </c>
      <c r="L5" s="45">
        <v>320</v>
      </c>
      <c r="M5" s="48" t="str">
        <f>[1]香中量單!B205</f>
        <v>什錦肉絲米粉</v>
      </c>
      <c r="N5" s="43">
        <v>280</v>
      </c>
      <c r="O5" s="44" t="str">
        <f>[1]香中量單!B244</f>
        <v>三色肉絲炒飯</v>
      </c>
      <c r="P5" s="49">
        <v>320</v>
      </c>
    </row>
    <row r="6" spans="1:16" ht="23.25" customHeight="1">
      <c r="A6" s="82"/>
      <c r="B6" s="2" t="s">
        <v>15</v>
      </c>
      <c r="C6" s="14" t="str">
        <f>[1]香中量單!B6</f>
        <v>芋頭饅頭</v>
      </c>
      <c r="D6" s="16">
        <v>120</v>
      </c>
      <c r="E6" s="19" t="s">
        <v>20</v>
      </c>
      <c r="F6" s="22">
        <v>35</v>
      </c>
      <c r="G6" s="14" t="str">
        <f>[1]香中量單!B89</f>
        <v>大肉包</v>
      </c>
      <c r="H6" s="15">
        <v>120</v>
      </c>
      <c r="I6" s="14" t="str">
        <f>[1]香中量單!B128</f>
        <v>鮮奶饅頭</v>
      </c>
      <c r="J6" s="13">
        <v>120</v>
      </c>
      <c r="K6" s="14"/>
      <c r="L6" s="16"/>
      <c r="M6" s="14"/>
      <c r="N6" s="2"/>
      <c r="O6" s="14"/>
      <c r="P6" s="31"/>
    </row>
    <row r="7" spans="1:16" ht="23.25" customHeight="1">
      <c r="A7" s="82"/>
      <c r="B7" s="2"/>
      <c r="C7" s="14"/>
      <c r="D7" s="17"/>
      <c r="E7" s="19"/>
      <c r="F7" s="23"/>
      <c r="G7" s="14"/>
      <c r="H7" s="60"/>
      <c r="I7" s="14"/>
      <c r="J7" s="5"/>
      <c r="K7" s="14"/>
      <c r="L7" s="17"/>
      <c r="M7" s="3"/>
      <c r="N7" s="4"/>
      <c r="O7" s="14"/>
      <c r="P7" s="32"/>
    </row>
    <row r="8" spans="1:16" ht="23.25" customHeight="1" thickBot="1">
      <c r="A8" s="82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>
      <c r="A9" s="83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>
      <c r="A10" s="79" t="s">
        <v>3</v>
      </c>
      <c r="B10" s="43"/>
      <c r="C10" s="51" t="s">
        <v>5</v>
      </c>
      <c r="D10" s="45">
        <v>280</v>
      </c>
      <c r="E10" s="51" t="str">
        <f>[1]香中量單!B57</f>
        <v>富貴筍干蹄膀</v>
      </c>
      <c r="F10" s="45">
        <v>185</v>
      </c>
      <c r="G10" s="52" t="str">
        <f>C10</f>
        <v>白飯</v>
      </c>
      <c r="H10" s="45">
        <v>280</v>
      </c>
      <c r="I10" s="53" t="str">
        <f>G10</f>
        <v>白飯</v>
      </c>
      <c r="J10" s="43">
        <v>280</v>
      </c>
      <c r="K10" s="51" t="s">
        <v>21</v>
      </c>
      <c r="L10" s="45">
        <v>280</v>
      </c>
      <c r="M10" s="51" t="s">
        <v>21</v>
      </c>
      <c r="N10" s="2">
        <v>280</v>
      </c>
      <c r="O10" s="52" t="s">
        <v>5</v>
      </c>
      <c r="P10" s="31">
        <v>280</v>
      </c>
    </row>
    <row r="11" spans="1:16" ht="23.25" customHeight="1">
      <c r="A11" s="80"/>
      <c r="B11" s="63"/>
      <c r="C11" s="14"/>
      <c r="D11" s="15"/>
      <c r="E11" s="14" t="str">
        <f>[1]香中量單!B58</f>
        <v>蒲燒鯛油飯</v>
      </c>
      <c r="F11" s="15">
        <v>175</v>
      </c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>
      <c r="A12" s="80"/>
      <c r="B12" s="2" t="s">
        <v>6</v>
      </c>
      <c r="C12" s="14" t="str">
        <f>[1]香中量單!B12</f>
        <v>醬味雞腿</v>
      </c>
      <c r="D12" s="15">
        <v>195</v>
      </c>
      <c r="E12" s="14" t="str">
        <f>[1]香中量單!B61</f>
        <v>紅燒小排骨</v>
      </c>
      <c r="F12" s="15">
        <v>185</v>
      </c>
      <c r="G12" s="14" t="str">
        <f>[1]香中量單!B97</f>
        <v>無錫肉排</v>
      </c>
      <c r="H12" s="15">
        <v>175</v>
      </c>
      <c r="I12" s="24" t="str">
        <f>[1]香中量單!B137</f>
        <v>五香雞腿</v>
      </c>
      <c r="J12" s="2">
        <v>185</v>
      </c>
      <c r="K12" s="14" t="str">
        <f>[1]香中量單!B176</f>
        <v>三杯雙腐</v>
      </c>
      <c r="L12" s="15">
        <v>175</v>
      </c>
      <c r="M12" s="3" t="str">
        <f>[1]香中量單!B215</f>
        <v>無骨香雞排</v>
      </c>
      <c r="N12" s="2">
        <v>165</v>
      </c>
      <c r="O12" s="14" t="str">
        <f>[1]香中量單!B254</f>
        <v>黑胡椒肉絲</v>
      </c>
      <c r="P12" s="31">
        <v>175</v>
      </c>
    </row>
    <row r="13" spans="1:16" ht="23.25" customHeight="1">
      <c r="A13" s="80"/>
      <c r="B13" s="2" t="s">
        <v>7</v>
      </c>
      <c r="C13" s="14" t="str">
        <f>[1]香中量單!B13</f>
        <v>玉菜粉絲</v>
      </c>
      <c r="D13" s="15">
        <v>85</v>
      </c>
      <c r="E13" s="14" t="str">
        <f>[1]香中量單!B62</f>
        <v>翡翠吻仔魚羹</v>
      </c>
      <c r="F13" s="15">
        <v>90</v>
      </c>
      <c r="G13" s="14" t="str">
        <f>[1]香中量單!B98</f>
        <v>什錦雞捲</v>
      </c>
      <c r="H13" s="15">
        <v>90</v>
      </c>
      <c r="I13" s="24" t="str">
        <f>[1]香中量單!B138</f>
        <v>士林香腸</v>
      </c>
      <c r="J13" s="2">
        <v>165</v>
      </c>
      <c r="K13" s="14" t="str">
        <f>[1]香中量單!B179</f>
        <v>白菜粉絲堡</v>
      </c>
      <c r="L13" s="15">
        <v>85</v>
      </c>
      <c r="M13" s="3" t="str">
        <f>[1]香中量單!B217</f>
        <v>白菜麵線</v>
      </c>
      <c r="N13" s="2">
        <v>60</v>
      </c>
      <c r="O13" s="14" t="str">
        <f>[1]香中量單!B257</f>
        <v>刺瓜炒肉片</v>
      </c>
      <c r="P13" s="15">
        <v>75</v>
      </c>
    </row>
    <row r="14" spans="1:16" ht="23.25" customHeight="1">
      <c r="A14" s="80"/>
      <c r="B14" s="2" t="s">
        <v>8</v>
      </c>
      <c r="C14" s="66" t="str">
        <f>I15</f>
        <v>魚香茄子</v>
      </c>
      <c r="D14" s="15">
        <v>50</v>
      </c>
      <c r="E14" s="14" t="str">
        <f>[1]香中量單!B65</f>
        <v>貴妃鮑魚片</v>
      </c>
      <c r="F14" s="15">
        <v>75</v>
      </c>
      <c r="G14" s="14" t="str">
        <f>[1]香中量單!B99</f>
        <v>洋蔥肉絲</v>
      </c>
      <c r="H14" s="15">
        <v>85</v>
      </c>
      <c r="I14" s="14" t="str">
        <f>[1]香中量單!B140</f>
        <v>螞蟻上樹</v>
      </c>
      <c r="J14" s="2">
        <v>75</v>
      </c>
      <c r="K14" s="14" t="str">
        <f>M14</f>
        <v>季節蔬菜</v>
      </c>
      <c r="L14" s="15">
        <v>50</v>
      </c>
      <c r="M14" s="3" t="s">
        <v>9</v>
      </c>
      <c r="N14" s="2">
        <v>50</v>
      </c>
      <c r="O14" s="14" t="s">
        <v>9</v>
      </c>
      <c r="P14" s="31">
        <v>50</v>
      </c>
    </row>
    <row r="15" spans="1:16" ht="23.25" customHeight="1">
      <c r="A15" s="80"/>
      <c r="B15" s="2" t="s">
        <v>10</v>
      </c>
      <c r="C15" s="14" t="s">
        <v>22</v>
      </c>
      <c r="D15" s="15">
        <v>35</v>
      </c>
      <c r="E15" s="14" t="str">
        <f>[1]香中量單!B67</f>
        <v>三杯雞柳</v>
      </c>
      <c r="F15" s="15">
        <v>75</v>
      </c>
      <c r="G15" s="14" t="str">
        <f>[1]香中量單!B101</f>
        <v>蘿蔔燒油腐</v>
      </c>
      <c r="H15" s="15">
        <v>75</v>
      </c>
      <c r="I15" s="24" t="str">
        <f>[1]香中量單!B143</f>
        <v>魚香茄子</v>
      </c>
      <c r="J15" s="2">
        <v>65</v>
      </c>
      <c r="K15" s="14" t="str">
        <f>[1]香中量單!B184</f>
        <v>結絲肉絲湯</v>
      </c>
      <c r="L15" s="15">
        <v>35</v>
      </c>
      <c r="M15" s="3" t="s">
        <v>23</v>
      </c>
      <c r="N15" s="2">
        <v>35</v>
      </c>
      <c r="O15" s="14" t="str">
        <f>[1]香中量單!B262</f>
        <v>蘿蔔貢丸湯</v>
      </c>
      <c r="P15" s="31">
        <v>30</v>
      </c>
    </row>
    <row r="16" spans="1:16" ht="23.25" customHeight="1">
      <c r="A16" s="80"/>
      <c r="B16" s="2"/>
      <c r="C16" s="14"/>
      <c r="D16" s="15"/>
      <c r="E16" s="14" t="str">
        <f>[1]香中量單!B69</f>
        <v>藥膳排骨湯</v>
      </c>
      <c r="F16" s="15">
        <v>50</v>
      </c>
      <c r="G16" s="14" t="str">
        <f>[1]香中量單!B104</f>
        <v>季節蔬菜</v>
      </c>
      <c r="H16" s="15">
        <v>50</v>
      </c>
      <c r="I16" s="3" t="str">
        <f>G16</f>
        <v>季節蔬菜</v>
      </c>
      <c r="J16" s="2">
        <v>50</v>
      </c>
      <c r="K16" s="14"/>
      <c r="L16" s="25"/>
      <c r="M16" s="3"/>
      <c r="N16" s="2"/>
      <c r="O16" s="14"/>
      <c r="P16" s="31"/>
    </row>
    <row r="17" spans="1:16" ht="23.25" customHeight="1" thickBot="1">
      <c r="A17" s="81"/>
      <c r="B17" s="6"/>
      <c r="C17" s="54"/>
      <c r="D17" s="21"/>
      <c r="E17" s="54"/>
      <c r="F17" s="21"/>
      <c r="G17" s="54"/>
      <c r="H17" s="21"/>
      <c r="I17" s="27" t="s">
        <v>24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79" t="s">
        <v>11</v>
      </c>
      <c r="B18" s="56"/>
      <c r="C18" s="51" t="str">
        <f>[1]香中量單!B24</f>
        <v>梅干焢肉</v>
      </c>
      <c r="D18" s="45">
        <v>175</v>
      </c>
      <c r="E18" s="51" t="s">
        <v>5</v>
      </c>
      <c r="F18" s="45">
        <v>280</v>
      </c>
      <c r="G18" s="51" t="str">
        <f>E18</f>
        <v>白飯</v>
      </c>
      <c r="H18" s="45">
        <v>280</v>
      </c>
      <c r="I18" s="57" t="s">
        <v>5</v>
      </c>
      <c r="J18" s="43">
        <v>280</v>
      </c>
      <c r="K18" s="51" t="s">
        <v>5</v>
      </c>
      <c r="L18" s="45">
        <v>280</v>
      </c>
      <c r="M18" s="53" t="s">
        <v>5</v>
      </c>
      <c r="N18" s="43">
        <v>280</v>
      </c>
      <c r="O18" s="52" t="s">
        <v>5</v>
      </c>
      <c r="P18" s="45">
        <v>280</v>
      </c>
    </row>
    <row r="19" spans="1:16" ht="23.25" customHeight="1">
      <c r="A19" s="80"/>
      <c r="B19" s="63"/>
      <c r="C19" s="14" t="str">
        <f>[1]香中量單!B26</f>
        <v>生菜蝦鬆</v>
      </c>
      <c r="D19" s="15">
        <v>165</v>
      </c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80"/>
      <c r="B20" s="2" t="s">
        <v>6</v>
      </c>
      <c r="C20" s="14" t="str">
        <f>[1]香中量單!B29</f>
        <v>玫瑰油雞</v>
      </c>
      <c r="D20" s="15">
        <v>165</v>
      </c>
      <c r="E20" s="14" t="str">
        <f>[1]香中量單!B71</f>
        <v>燒烤雞腿</v>
      </c>
      <c r="F20" s="15">
        <v>175</v>
      </c>
      <c r="G20" s="14" t="str">
        <f>[1]香中量單!B111</f>
        <v>香雞排</v>
      </c>
      <c r="H20" s="15">
        <v>165</v>
      </c>
      <c r="I20" s="3" t="str">
        <f>[1]香中量單!B150</f>
        <v>無鍚肉排</v>
      </c>
      <c r="J20" s="2">
        <v>160</v>
      </c>
      <c r="K20" s="14" t="str">
        <f>[1]香中量單!B189</f>
        <v>紅燒黑豆干</v>
      </c>
      <c r="L20" s="15">
        <v>165</v>
      </c>
      <c r="M20" s="3" t="str">
        <f>[1]香中量單!B228</f>
        <v>咖哩肉片</v>
      </c>
      <c r="N20" s="2">
        <v>160</v>
      </c>
      <c r="O20" s="64" t="str">
        <f>[1]香中量單!B267</f>
        <v>御廚魚排</v>
      </c>
      <c r="P20" s="31">
        <v>165</v>
      </c>
    </row>
    <row r="21" spans="1:16" ht="23.25" customHeight="1">
      <c r="A21" s="80"/>
      <c r="B21" s="2" t="s">
        <v>7</v>
      </c>
      <c r="C21" s="65" t="str">
        <f>[1]香中量單!B32</f>
        <v>海鮮白菜羹</v>
      </c>
      <c r="D21" s="18">
        <v>110</v>
      </c>
      <c r="E21" s="14" t="str">
        <f>[1]香中量單!B72</f>
        <v>土魠魚條</v>
      </c>
      <c r="F21" s="15">
        <v>165</v>
      </c>
      <c r="G21" s="14" t="str">
        <f>[1]香中量單!B112</f>
        <v>紅燒獅子頭</v>
      </c>
      <c r="H21" s="15">
        <v>165</v>
      </c>
      <c r="I21" s="3" t="str">
        <f>[1]香中量單!B151</f>
        <v>塔香雞米花</v>
      </c>
      <c r="J21" s="2">
        <v>165</v>
      </c>
      <c r="K21" s="14" t="str">
        <f>[1]香中量單!B191</f>
        <v>玉米炒蛋</v>
      </c>
      <c r="L21" s="15">
        <v>75</v>
      </c>
      <c r="M21" s="3" t="str">
        <f>[1]香中量單!B231</f>
        <v>紅燒豆腐煲</v>
      </c>
      <c r="N21" s="2">
        <v>95</v>
      </c>
      <c r="O21" s="14" t="str">
        <f>[1]香中量單!B269</f>
        <v>椒香鮮味</v>
      </c>
      <c r="P21" s="31">
        <v>60</v>
      </c>
    </row>
    <row r="22" spans="1:16" ht="23.25" customHeight="1">
      <c r="A22" s="80"/>
      <c r="B22" s="2" t="s">
        <v>8</v>
      </c>
      <c r="C22" s="19" t="str">
        <f>[1]香中量單!B36</f>
        <v>糖醋魚丁</v>
      </c>
      <c r="D22" s="15">
        <v>135</v>
      </c>
      <c r="E22" s="14" t="str">
        <f>[1]香中量單!B73</f>
        <v>彩燴炒蛋</v>
      </c>
      <c r="F22" s="15">
        <v>75</v>
      </c>
      <c r="G22" s="14" t="str">
        <f>[1]香中量單!B113</f>
        <v>回鍋肉</v>
      </c>
      <c r="H22" s="15">
        <v>85</v>
      </c>
      <c r="I22" s="3" t="str">
        <f>[1]香中量單!B152</f>
        <v>冬瓜燒肉末</v>
      </c>
      <c r="J22" s="2">
        <v>65</v>
      </c>
      <c r="K22" s="14" t="s">
        <v>9</v>
      </c>
      <c r="L22" s="15">
        <v>50</v>
      </c>
      <c r="M22" s="3" t="s">
        <v>9</v>
      </c>
      <c r="N22" s="2">
        <v>50</v>
      </c>
      <c r="O22" s="14" t="s">
        <v>9</v>
      </c>
      <c r="P22" s="31">
        <v>50</v>
      </c>
    </row>
    <row r="23" spans="1:16" ht="23.25" customHeight="1">
      <c r="A23" s="80"/>
      <c r="B23" s="2" t="s">
        <v>10</v>
      </c>
      <c r="C23" s="14" t="str">
        <f>[1]香中量單!B39</f>
        <v>紅糟肉</v>
      </c>
      <c r="D23" s="15">
        <v>160</v>
      </c>
      <c r="E23" s="14" t="str">
        <f>[1]香中量單!B76</f>
        <v>鮮味白菜滷</v>
      </c>
      <c r="F23" s="15">
        <v>70</v>
      </c>
      <c r="G23" s="14" t="str">
        <f>[1]香中量單!B115</f>
        <v>麻婆豆腐</v>
      </c>
      <c r="H23" s="15">
        <v>75</v>
      </c>
      <c r="I23" s="3" t="str">
        <f>[1]香中量單!B155</f>
        <v>酸菜筍干</v>
      </c>
      <c r="J23" s="2">
        <v>35</v>
      </c>
      <c r="K23" s="14" t="str">
        <f>[1]香中量單!B195</f>
        <v>酸菜筍片湯</v>
      </c>
      <c r="L23" s="15">
        <v>30</v>
      </c>
      <c r="M23" s="3" t="str">
        <f>[1]香中量單!B236</f>
        <v>結菜排骨湯</v>
      </c>
      <c r="N23" s="2">
        <v>30</v>
      </c>
      <c r="O23" s="14" t="str">
        <f>[1]香中量單!B274</f>
        <v>刺瓜肉絲湯</v>
      </c>
      <c r="P23" s="31">
        <v>35</v>
      </c>
    </row>
    <row r="24" spans="1:16" ht="23.25" customHeight="1" thickBot="1">
      <c r="A24" s="81"/>
      <c r="B24" s="6"/>
      <c r="C24" s="20" t="str">
        <f>[1]香中量單!B41</f>
        <v>養生雞湯</v>
      </c>
      <c r="D24" s="21">
        <v>175</v>
      </c>
      <c r="E24" s="20" t="str">
        <f>[1]香中量單!B78</f>
        <v>季節蔬菜</v>
      </c>
      <c r="F24" s="21">
        <v>50</v>
      </c>
      <c r="G24" s="20" t="str">
        <f>[1]香中量單!B117</f>
        <v>季節蔬菜</v>
      </c>
      <c r="H24" s="21">
        <v>50</v>
      </c>
      <c r="I24" s="27" t="str">
        <f>[1]香中量單!B158</f>
        <v>季節蔬菜</v>
      </c>
      <c r="J24" s="7">
        <v>50</v>
      </c>
      <c r="K24" s="20"/>
      <c r="L24" s="29"/>
      <c r="M24" s="27"/>
      <c r="N24" s="30"/>
      <c r="O24" s="20"/>
      <c r="P24" s="35"/>
    </row>
    <row r="25" spans="1:16" ht="30.75" customHeight="1">
      <c r="A25" s="70" t="s">
        <v>16</v>
      </c>
      <c r="B25" s="71"/>
      <c r="C25" s="71"/>
      <c r="D25" s="71"/>
      <c r="E25" s="71"/>
      <c r="F25" s="71"/>
      <c r="G25" s="71"/>
      <c r="H25" s="72" t="s">
        <v>17</v>
      </c>
      <c r="I25" s="73"/>
      <c r="J25" s="73"/>
      <c r="K25" s="73"/>
      <c r="L25" s="74" t="s">
        <v>18</v>
      </c>
      <c r="M25" s="75"/>
      <c r="N25" s="75"/>
      <c r="O25" s="75"/>
      <c r="P25" s="75"/>
    </row>
    <row r="26" spans="1:16" ht="19.8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8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2026-02-09T02:50:50Z</cp:lastPrinted>
  <dcterms:created xsi:type="dcterms:W3CDTF">2021-03-12T11:59:10Z</dcterms:created>
  <dcterms:modified xsi:type="dcterms:W3CDTF">2026-02-09T02:51:15Z</dcterms:modified>
</cp:coreProperties>
</file>