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8E3418A-029F-43D6-ABB1-A4658486C0B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香園" sheetId="2" r:id="rId1"/>
    <sheet name="工作表2" sheetId="1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3" i="2" l="1"/>
  <c r="K23" i="2"/>
  <c r="I23" i="2"/>
  <c r="G23" i="2"/>
  <c r="E23" i="2"/>
  <c r="C23" i="2"/>
  <c r="O21" i="2"/>
  <c r="M21" i="2"/>
  <c r="K21" i="2"/>
  <c r="I21" i="2"/>
  <c r="G21" i="2"/>
  <c r="E21" i="2"/>
  <c r="C21" i="2"/>
  <c r="O20" i="2"/>
  <c r="M20" i="2"/>
  <c r="K20" i="2"/>
  <c r="I20" i="2"/>
  <c r="G20" i="2"/>
  <c r="E20" i="2"/>
  <c r="C20" i="2"/>
  <c r="O15" i="2"/>
  <c r="M15" i="2"/>
  <c r="K15" i="2"/>
  <c r="I15" i="2"/>
  <c r="G15" i="2"/>
  <c r="E15" i="2"/>
  <c r="C15" i="2"/>
  <c r="K14" i="2"/>
  <c r="I14" i="2"/>
  <c r="G14" i="2"/>
  <c r="E14" i="2"/>
  <c r="O13" i="2"/>
  <c r="M13" i="2"/>
  <c r="K13" i="2"/>
  <c r="I13" i="2"/>
  <c r="G13" i="2"/>
  <c r="E13" i="2"/>
  <c r="C13" i="2"/>
  <c r="O12" i="2"/>
  <c r="M12" i="2"/>
  <c r="K12" i="2"/>
  <c r="I12" i="2"/>
  <c r="G12" i="2"/>
  <c r="E12" i="2"/>
  <c r="C12" i="2"/>
  <c r="O10" i="2"/>
  <c r="K10" i="2"/>
  <c r="I10" i="2"/>
  <c r="G10" i="2"/>
  <c r="E10" i="2"/>
  <c r="I7" i="2"/>
  <c r="G7" i="2"/>
  <c r="G6" i="2"/>
  <c r="O5" i="2"/>
  <c r="I5" i="2"/>
  <c r="G5" i="2"/>
  <c r="E5" i="2"/>
  <c r="C5" i="2"/>
  <c r="E3" i="2"/>
  <c r="G3" i="2" s="1"/>
  <c r="I3" i="2" s="1"/>
  <c r="K3" i="2" s="1"/>
  <c r="M3" i="2" s="1"/>
  <c r="O3" i="2" s="1"/>
</calcChain>
</file>

<file path=xl/sharedStrings.xml><?xml version="1.0" encoding="utf-8"?>
<sst xmlns="http://schemas.openxmlformats.org/spreadsheetml/2006/main" count="56" uniqueCount="27">
  <si>
    <t>香園教養院週菜單</t>
  </si>
  <si>
    <t>餐別</t>
  </si>
  <si>
    <t>熱量</t>
  </si>
  <si>
    <t>早餐</t>
  </si>
  <si>
    <t>主食</t>
  </si>
  <si>
    <t>午餐</t>
  </si>
  <si>
    <t>白飯</t>
  </si>
  <si>
    <t>主菜</t>
  </si>
  <si>
    <t>副菜</t>
  </si>
  <si>
    <t>青菜</t>
  </si>
  <si>
    <t>季節蔬菜</t>
  </si>
  <si>
    <t>湯</t>
  </si>
  <si>
    <t>晚餐</t>
  </si>
  <si>
    <t>～～～ 粒粒米食點點我心  寰宇食品真心關懷  祝您用餐愉快 ～～～</t>
    <phoneticPr fontId="11" type="noConversion"/>
  </si>
  <si>
    <t>日期</t>
    <phoneticPr fontId="11" type="noConversion"/>
  </si>
  <si>
    <t>星期</t>
    <phoneticPr fontId="11" type="noConversion"/>
  </si>
  <si>
    <t>配菜</t>
    <phoneticPr fontId="11" type="noConversion"/>
  </si>
  <si>
    <t>特餐</t>
    <phoneticPr fontId="11" type="noConversion"/>
  </si>
  <si>
    <t>特殊</t>
    <phoneticPr fontId="11" type="noConversion"/>
  </si>
  <si>
    <t>*配合愛心人士捐物使用,菜單以當天出餐菜色為主*</t>
    <phoneticPr fontId="11" type="noConversion"/>
  </si>
  <si>
    <t>~~~ 豬肉產地來源:臺灣 ~~~</t>
    <phoneticPr fontId="11" type="noConversion"/>
  </si>
  <si>
    <r>
      <t xml:space="preserve"> 寰宇國際食品限公司 (</t>
    </r>
    <r>
      <rPr>
        <sz val="12"/>
        <rFont val="標楷體"/>
        <family val="4"/>
        <charset val="136"/>
      </rPr>
      <t>營養師 張慈軒)</t>
    </r>
    <phoneticPr fontId="11" type="noConversion"/>
  </si>
  <si>
    <t xml:space="preserve"> </t>
    <phoneticPr fontId="11" type="noConversion"/>
  </si>
  <si>
    <t>竹筍貢丸湯</t>
    <phoneticPr fontId="11" type="noConversion"/>
  </si>
  <si>
    <t>沙茶肉絲炒米粉</t>
    <phoneticPr fontId="11" type="noConversion"/>
  </si>
  <si>
    <t>香園麵包</t>
    <phoneticPr fontId="11" type="noConversion"/>
  </si>
  <si>
    <t>什錦肉絲湯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</si>
</sst>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aaaa;@"/>
    <numFmt numFmtId="177" formatCode="0&quot;kcal&quot;"/>
  </numFmts>
  <fonts count="13">
    <font>
      <sz val="12"/>
      <color rgb="FF000000"/>
      <name val="新細明體"/>
      <family val="2"/>
      <charset val="136"/>
    </font>
    <font>
      <sz val="12"/>
      <name val="新細明體"/>
      <family val="1"/>
      <charset val="136"/>
    </font>
    <font>
      <b/>
      <sz val="28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sz val="9"/>
      <name val="新細明體"/>
      <family val="2"/>
      <charset val="136"/>
    </font>
    <font>
      <b/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89">
    <xf numFmtId="0" fontId="0" fillId="0" borderId="0" xfId="0">
      <alignment vertical="center"/>
    </xf>
    <xf numFmtId="176" fontId="5" fillId="0" borderId="3" xfId="1" applyNumberFormat="1" applyFont="1" applyBorder="1" applyAlignment="1">
      <alignment horizontal="center" vertical="center" shrinkToFit="1"/>
    </xf>
    <xf numFmtId="176" fontId="5" fillId="0" borderId="4" xfId="1" applyNumberFormat="1" applyFont="1" applyBorder="1" applyAlignment="1">
      <alignment horizontal="center" vertical="center" shrinkToFit="1"/>
    </xf>
    <xf numFmtId="176" fontId="5" fillId="0" borderId="5" xfId="1" applyNumberFormat="1" applyFont="1" applyBorder="1" applyAlignment="1">
      <alignment horizontal="center" vertical="center" shrinkToFit="1"/>
    </xf>
    <xf numFmtId="176" fontId="5" fillId="0" borderId="6" xfId="1" applyNumberFormat="1" applyFont="1" applyBorder="1" applyAlignment="1">
      <alignment horizontal="center" vertical="center" shrinkToFit="1"/>
    </xf>
    <xf numFmtId="176" fontId="5" fillId="0" borderId="7" xfId="1" applyNumberFormat="1" applyFont="1" applyBorder="1" applyAlignment="1">
      <alignment horizontal="center" vertical="center" shrinkToFit="1"/>
    </xf>
    <xf numFmtId="176" fontId="5" fillId="0" borderId="8" xfId="1" applyNumberFormat="1" applyFont="1" applyBorder="1" applyAlignment="1">
      <alignment horizontal="center" vertical="center" shrinkToFit="1"/>
    </xf>
    <xf numFmtId="176" fontId="5" fillId="0" borderId="9" xfId="1" applyNumberFormat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 shrinkToFit="1"/>
    </xf>
    <xf numFmtId="177" fontId="5" fillId="0" borderId="30" xfId="1" applyNumberFormat="1" applyFont="1" applyBorder="1" applyAlignment="1">
      <alignment horizontal="center" vertical="center" shrinkToFit="1"/>
    </xf>
    <xf numFmtId="177" fontId="5" fillId="0" borderId="11" xfId="1" applyNumberFormat="1" applyFont="1" applyBorder="1" applyAlignment="1">
      <alignment horizontal="center" vertical="center" shrinkToFit="1"/>
    </xf>
    <xf numFmtId="177" fontId="5" fillId="0" borderId="12" xfId="1" applyNumberFormat="1" applyFont="1" applyBorder="1" applyAlignment="1">
      <alignment horizontal="center" vertical="center" shrinkToFit="1"/>
    </xf>
    <xf numFmtId="177" fontId="5" fillId="0" borderId="18" xfId="1" applyNumberFormat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shrinkToFit="1"/>
    </xf>
    <xf numFmtId="0" fontId="5" fillId="0" borderId="17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31" xfId="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 shrinkToFit="1"/>
    </xf>
    <xf numFmtId="0" fontId="5" fillId="0" borderId="33" xfId="1" applyFont="1" applyBorder="1" applyAlignment="1">
      <alignment horizontal="center" vertical="center" shrinkToFit="1"/>
    </xf>
    <xf numFmtId="0" fontId="5" fillId="0" borderId="34" xfId="1" applyFont="1" applyBorder="1" applyAlignment="1">
      <alignment horizontal="center" vertical="center" shrinkToFit="1"/>
    </xf>
    <xf numFmtId="177" fontId="5" fillId="0" borderId="35" xfId="1" applyNumberFormat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"/>
    </xf>
    <xf numFmtId="14" fontId="5" fillId="0" borderId="0" xfId="1" applyNumberFormat="1" applyFont="1" applyAlignment="1">
      <alignment horizontal="center" vertical="center"/>
    </xf>
    <xf numFmtId="0" fontId="5" fillId="0" borderId="15" xfId="1" applyFont="1" applyBorder="1" applyAlignment="1">
      <alignment horizontal="center" shrinkToFit="1"/>
    </xf>
    <xf numFmtId="0" fontId="4" fillId="0" borderId="0" xfId="1" applyFont="1"/>
    <xf numFmtId="0" fontId="7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14" fontId="5" fillId="3" borderId="2" xfId="1" applyNumberFormat="1" applyFont="1" applyFill="1" applyBorder="1" applyAlignment="1">
      <alignment horizontal="center" vertical="center"/>
    </xf>
    <xf numFmtId="0" fontId="5" fillId="0" borderId="43" xfId="1" applyFont="1" applyBorder="1" applyAlignment="1">
      <alignment horizontal="center" vertical="center" shrinkToFit="1"/>
    </xf>
    <xf numFmtId="0" fontId="5" fillId="4" borderId="14" xfId="1" applyFont="1" applyFill="1" applyBorder="1" applyAlignment="1">
      <alignment horizontal="center" vertical="center" shrinkToFit="1"/>
    </xf>
    <xf numFmtId="0" fontId="5" fillId="2" borderId="0" xfId="1" applyFont="1" applyFill="1" applyAlignment="1">
      <alignment horizontal="center" vertical="center" shrinkToFit="1"/>
    </xf>
    <xf numFmtId="0" fontId="5" fillId="0" borderId="44" xfId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5" fillId="2" borderId="11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 shrinkToFit="1"/>
    </xf>
    <xf numFmtId="0" fontId="5" fillId="2" borderId="16" xfId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 shrinkToFit="1"/>
    </xf>
    <xf numFmtId="0" fontId="5" fillId="2" borderId="17" xfId="1" applyFont="1" applyFill="1" applyBorder="1" applyAlignment="1">
      <alignment horizontal="center" vertical="center" shrinkToFit="1"/>
    </xf>
    <xf numFmtId="177" fontId="5" fillId="2" borderId="18" xfId="1" applyNumberFormat="1" applyFont="1" applyFill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3" fillId="0" borderId="37" xfId="1" applyFont="1" applyBorder="1" applyAlignment="1">
      <alignment horizontal="center" vertical="center" shrinkToFit="1"/>
    </xf>
    <xf numFmtId="0" fontId="3" fillId="0" borderId="38" xfId="1" applyFont="1" applyBorder="1" applyAlignment="1">
      <alignment horizontal="center" vertical="center" shrinkToFit="1"/>
    </xf>
    <xf numFmtId="0" fontId="3" fillId="0" borderId="39" xfId="1" applyFont="1" applyBorder="1" applyAlignment="1">
      <alignment horizontal="center" vertical="center" shrinkToFit="1"/>
    </xf>
    <xf numFmtId="14" fontId="4" fillId="0" borderId="30" xfId="1" applyNumberFormat="1" applyFont="1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14" fontId="5" fillId="3" borderId="40" xfId="1" applyNumberFormat="1" applyFont="1" applyFill="1" applyBorder="1" applyAlignment="1">
      <alignment horizontal="center" vertical="center" shrinkToFit="1"/>
    </xf>
    <xf numFmtId="0" fontId="0" fillId="3" borderId="41" xfId="0" applyFill="1" applyBorder="1" applyAlignment="1">
      <alignment horizontal="center" vertical="center" shrinkToFit="1"/>
    </xf>
    <xf numFmtId="14" fontId="5" fillId="3" borderId="42" xfId="1" applyNumberFormat="1" applyFont="1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0" fillId="0" borderId="24" xfId="0" applyBorder="1" applyAlignment="1">
      <alignment horizontal="center" vertical="center" textRotation="255" shrinkToFit="1"/>
    </xf>
    <xf numFmtId="0" fontId="5" fillId="0" borderId="5" xfId="1" applyFont="1" applyBorder="1" applyAlignment="1">
      <alignment horizontal="center" vertical="center" textRotation="255" shrinkToFit="1"/>
    </xf>
    <xf numFmtId="0" fontId="5" fillId="0" borderId="24" xfId="1" applyFont="1" applyBorder="1" applyAlignment="1">
      <alignment horizontal="center" vertical="center" textRotation="255" shrinkToFit="1"/>
    </xf>
    <xf numFmtId="0" fontId="4" fillId="0" borderId="34" xfId="1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3" fillId="0" borderId="34" xfId="1" applyFont="1" applyBorder="1" applyAlignment="1">
      <alignment horizontal="center" vertical="center"/>
    </xf>
    <xf numFmtId="0" fontId="9" fillId="0" borderId="34" xfId="0" applyFont="1" applyBorder="1">
      <alignment vertical="center"/>
    </xf>
    <xf numFmtId="0" fontId="5" fillId="2" borderId="36" xfId="1" applyFont="1" applyFill="1" applyBorder="1" applyAlignment="1">
      <alignment horizontal="center" vertical="center"/>
    </xf>
  </cellXfs>
  <cellStyles count="3">
    <cellStyle name="一般" xfId="0" builtinId="0"/>
    <cellStyle name="一般 2" xfId="1" xr:uid="{00000000-0005-0000-0000-000006000000}"/>
    <cellStyle name="一般 2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9321;&#20013;114-1027-1102-4.xlsx" TargetMode="External"/><Relationship Id="rId1" Type="http://schemas.openxmlformats.org/officeDocument/2006/relationships/externalLinkPath" Target="&#39321;&#20013;114-1027-1102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香園5"/>
      <sheetName val="香中量單"/>
      <sheetName val="工作表1"/>
    </sheetNames>
    <sheetDataSet>
      <sheetData sheetId="0"/>
      <sheetData sheetId="1">
        <row r="5">
          <cell r="B5" t="str">
            <v>雞茸瘦肉炒麵</v>
          </cell>
        </row>
        <row r="15">
          <cell r="B15" t="str">
            <v>古早味豬排</v>
          </cell>
        </row>
        <row r="18">
          <cell r="B18" t="str">
            <v>開陽絲瓜</v>
          </cell>
        </row>
        <row r="22">
          <cell r="B22" t="str">
            <v>豆腐味噌湯</v>
          </cell>
        </row>
        <row r="28">
          <cell r="B28" t="str">
            <v>黃金蝦排</v>
          </cell>
        </row>
        <row r="29">
          <cell r="B29" t="str">
            <v>脆瓜魷魚</v>
          </cell>
        </row>
        <row r="34">
          <cell r="B34" t="str">
            <v>番茄蛋花湯</v>
          </cell>
        </row>
        <row r="44">
          <cell r="B44" t="str">
            <v>油蔥肉絲炒飯</v>
          </cell>
        </row>
        <row r="54">
          <cell r="B54" t="str">
            <v>黑胡椒雞排</v>
          </cell>
        </row>
        <row r="57">
          <cell r="B57" t="str">
            <v>蛋酥白菜</v>
          </cell>
        </row>
        <row r="61">
          <cell r="B61" t="str">
            <v>季節蔬菜</v>
          </cell>
        </row>
        <row r="63">
          <cell r="B63" t="str">
            <v>綠豆湯</v>
          </cell>
        </row>
        <row r="67">
          <cell r="B67" t="str">
            <v>榨菜肉絲</v>
          </cell>
        </row>
        <row r="70">
          <cell r="B70" t="str">
            <v>玉菜粉絲</v>
          </cell>
        </row>
        <row r="74">
          <cell r="B74" t="str">
            <v>玉米濃湯</v>
          </cell>
        </row>
        <row r="83">
          <cell r="B83" t="str">
            <v>白稀飯</v>
          </cell>
        </row>
        <row r="84">
          <cell r="B84" t="str">
            <v>花生麵筋</v>
          </cell>
        </row>
        <row r="85">
          <cell r="B85" t="str">
            <v>五香脆瓜</v>
          </cell>
        </row>
        <row r="93">
          <cell r="B93" t="str">
            <v>胡椒肉片</v>
          </cell>
        </row>
        <row r="95">
          <cell r="B95" t="str">
            <v>花耶培根</v>
          </cell>
        </row>
        <row r="98">
          <cell r="B98" t="str">
            <v>季節蔬菜</v>
          </cell>
        </row>
        <row r="99">
          <cell r="B99" t="str">
            <v>剌瓜貢丸湯</v>
          </cell>
        </row>
        <row r="106">
          <cell r="B106" t="str">
            <v>醬燒雞排</v>
          </cell>
        </row>
        <row r="108">
          <cell r="B108" t="str">
            <v>塔香油腐</v>
          </cell>
        </row>
        <row r="112">
          <cell r="B112" t="str">
            <v>竹筍肉絲湯</v>
          </cell>
        </row>
        <row r="122">
          <cell r="B122" t="str">
            <v>波霸奶荼</v>
          </cell>
        </row>
        <row r="124">
          <cell r="B124" t="str">
            <v>大饅頭</v>
          </cell>
        </row>
        <row r="132">
          <cell r="B132" t="str">
            <v>香酥雞腿</v>
          </cell>
        </row>
        <row r="133">
          <cell r="B133" t="str">
            <v>菜頭炒雞絲</v>
          </cell>
        </row>
        <row r="137">
          <cell r="B137" t="str">
            <v>菇菇肉絲湯</v>
          </cell>
        </row>
        <row r="145">
          <cell r="B145" t="str">
            <v>御廚魚排</v>
          </cell>
        </row>
        <row r="147">
          <cell r="B147" t="str">
            <v>香菇白菜</v>
          </cell>
        </row>
        <row r="152">
          <cell r="B152" t="str">
            <v>海芽豆腐湯</v>
          </cell>
        </row>
        <row r="170">
          <cell r="B170" t="str">
            <v>白飯</v>
          </cell>
        </row>
        <row r="171">
          <cell r="B171" t="str">
            <v>紅燒豆皮</v>
          </cell>
        </row>
        <row r="174">
          <cell r="B174" t="str">
            <v>開陽麵泡</v>
          </cell>
        </row>
        <row r="179">
          <cell r="B179" t="str">
            <v>冬瓜魚丸湯</v>
          </cell>
        </row>
        <row r="185">
          <cell r="B185" t="str">
            <v>肉末豆腐</v>
          </cell>
        </row>
        <row r="187">
          <cell r="B187" t="str">
            <v>三色炒腿丁</v>
          </cell>
        </row>
        <row r="192">
          <cell r="B192" t="str">
            <v>榨菜肉絲湯</v>
          </cell>
        </row>
        <row r="211">
          <cell r="B211" t="str">
            <v>椒香魷魚排</v>
          </cell>
        </row>
        <row r="213">
          <cell r="B213" t="str">
            <v>炸醬絞肉</v>
          </cell>
        </row>
        <row r="217">
          <cell r="B217" t="str">
            <v>味噌湯</v>
          </cell>
        </row>
        <row r="224">
          <cell r="B224" t="str">
            <v>五香雞塊</v>
          </cell>
        </row>
        <row r="225">
          <cell r="B225" t="str">
            <v>肉末冬粉煲</v>
          </cell>
        </row>
        <row r="231">
          <cell r="B231" t="str">
            <v>冬瓜香菇湯</v>
          </cell>
        </row>
        <row r="240">
          <cell r="B240" t="str">
            <v>木須絲炒麵</v>
          </cell>
        </row>
        <row r="249">
          <cell r="B249" t="str">
            <v>雞絲燴飯</v>
          </cell>
        </row>
        <row r="250">
          <cell r="B250" t="str">
            <v>洋蔥雞絲</v>
          </cell>
        </row>
        <row r="253">
          <cell r="B253" t="str">
            <v>香滷筍干</v>
          </cell>
        </row>
        <row r="257">
          <cell r="B257" t="str">
            <v>大白菜貢片湯</v>
          </cell>
        </row>
        <row r="263">
          <cell r="B263" t="str">
            <v>紅燒肉丁</v>
          </cell>
        </row>
        <row r="266">
          <cell r="B266" t="str">
            <v>開陽白菜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7"/>
  <sheetViews>
    <sheetView tabSelected="1" zoomScaleNormal="100" workbookViewId="0">
      <selection sqref="A1:P1"/>
    </sheetView>
  </sheetViews>
  <sheetFormatPr defaultRowHeight="16.5"/>
  <cols>
    <col min="1" max="1" width="4" style="53" customWidth="1"/>
    <col min="2" max="2" width="7.875" style="53" customWidth="1"/>
    <col min="3" max="3" width="13" style="53" customWidth="1"/>
    <col min="4" max="4" width="6" style="53" customWidth="1"/>
    <col min="5" max="5" width="13" style="53" customWidth="1"/>
    <col min="6" max="6" width="6" style="53" customWidth="1"/>
    <col min="7" max="7" width="13" style="53" customWidth="1"/>
    <col min="8" max="8" width="6" style="59" customWidth="1"/>
    <col min="9" max="9" width="13" style="53" customWidth="1"/>
    <col min="10" max="10" width="6" style="53" customWidth="1"/>
    <col min="11" max="11" width="13" style="53" customWidth="1"/>
    <col min="12" max="12" width="6" style="53" customWidth="1"/>
    <col min="13" max="13" width="13" style="53" customWidth="1"/>
    <col min="14" max="14" width="6" style="53" customWidth="1"/>
    <col min="15" max="15" width="13" style="53" customWidth="1"/>
    <col min="16" max="16" width="6" style="53" customWidth="1"/>
    <col min="17" max="16384" width="9" style="53"/>
  </cols>
  <sheetData>
    <row r="1" spans="1:18" ht="39" thickBo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8" ht="23.25" customHeight="1" thickBot="1">
      <c r="A2" s="68" t="s">
        <v>13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8" ht="23.25" customHeight="1">
      <c r="A3" s="71" t="s">
        <v>1</v>
      </c>
      <c r="B3" s="54" t="s">
        <v>14</v>
      </c>
      <c r="C3" s="73">
        <v>45957</v>
      </c>
      <c r="D3" s="74"/>
      <c r="E3" s="75">
        <f>C3+1</f>
        <v>45958</v>
      </c>
      <c r="F3" s="76"/>
      <c r="G3" s="75">
        <f>E3+1</f>
        <v>45959</v>
      </c>
      <c r="H3" s="76"/>
      <c r="I3" s="75">
        <f>G3+1</f>
        <v>45960</v>
      </c>
      <c r="J3" s="76"/>
      <c r="K3" s="75">
        <f>I3+1</f>
        <v>45961</v>
      </c>
      <c r="L3" s="76"/>
      <c r="M3" s="75">
        <f>K3+1</f>
        <v>45962</v>
      </c>
      <c r="N3" s="76"/>
      <c r="O3" s="75">
        <f>M3+1</f>
        <v>45963</v>
      </c>
      <c r="P3" s="76"/>
    </row>
    <row r="4" spans="1:18" ht="23.25" customHeight="1" thickBot="1">
      <c r="A4" s="72"/>
      <c r="B4" s="44" t="s">
        <v>15</v>
      </c>
      <c r="C4" s="1">
        <v>44256</v>
      </c>
      <c r="D4" s="2" t="s">
        <v>2</v>
      </c>
      <c r="E4" s="3">
        <v>44257</v>
      </c>
      <c r="F4" s="4" t="s">
        <v>2</v>
      </c>
      <c r="G4" s="1">
        <v>44258</v>
      </c>
      <c r="H4" s="2" t="s">
        <v>2</v>
      </c>
      <c r="I4" s="1">
        <v>44259</v>
      </c>
      <c r="J4" s="2" t="s">
        <v>2</v>
      </c>
      <c r="K4" s="3">
        <v>44260</v>
      </c>
      <c r="L4" s="4" t="s">
        <v>2</v>
      </c>
      <c r="M4" s="5">
        <v>44261</v>
      </c>
      <c r="N4" s="6" t="s">
        <v>2</v>
      </c>
      <c r="O4" s="3">
        <v>44262</v>
      </c>
      <c r="P4" s="7" t="s">
        <v>2</v>
      </c>
    </row>
    <row r="5" spans="1:18" ht="23.25" customHeight="1">
      <c r="A5" s="79" t="s">
        <v>3</v>
      </c>
      <c r="B5" s="8" t="s">
        <v>4</v>
      </c>
      <c r="C5" s="9" t="str">
        <f>[1]香中量單!B5</f>
        <v>雞茸瘦肉炒麵</v>
      </c>
      <c r="D5" s="10">
        <v>300</v>
      </c>
      <c r="E5" s="60" t="str">
        <f>[1]香中量單!B44</f>
        <v>油蔥肉絲炒飯</v>
      </c>
      <c r="F5" s="61">
        <v>320</v>
      </c>
      <c r="G5" s="9" t="str">
        <f>[1]香中量單!B83</f>
        <v>白稀飯</v>
      </c>
      <c r="H5" s="10">
        <v>300</v>
      </c>
      <c r="I5" s="11" t="str">
        <f>[1]香中量單!B122</f>
        <v>波霸奶荼</v>
      </c>
      <c r="J5" s="8">
        <v>300</v>
      </c>
      <c r="K5" s="9" t="s">
        <v>24</v>
      </c>
      <c r="L5" s="10">
        <v>320</v>
      </c>
      <c r="M5" s="11" t="s">
        <v>25</v>
      </c>
      <c r="N5" s="8">
        <v>120</v>
      </c>
      <c r="O5" s="9" t="str">
        <f>[1]香中量單!B240</f>
        <v>木須絲炒麵</v>
      </c>
      <c r="P5" s="12">
        <v>320</v>
      </c>
    </row>
    <row r="6" spans="1:18" ht="23.25" customHeight="1">
      <c r="A6" s="80"/>
      <c r="B6" s="13" t="s">
        <v>16</v>
      </c>
      <c r="C6" s="14"/>
      <c r="D6" s="15"/>
      <c r="E6" s="62"/>
      <c r="F6" s="63"/>
      <c r="G6" s="14" t="str">
        <f>[1]香中量單!B84</f>
        <v>花生麵筋</v>
      </c>
      <c r="H6" s="16">
        <v>75</v>
      </c>
      <c r="I6" s="17"/>
      <c r="J6" s="50"/>
      <c r="K6" s="14"/>
      <c r="L6" s="15"/>
      <c r="M6" s="14" t="s">
        <v>26</v>
      </c>
      <c r="N6" s="13">
        <v>45</v>
      </c>
      <c r="O6" s="14"/>
      <c r="P6" s="18"/>
    </row>
    <row r="7" spans="1:18" ht="23.25" customHeight="1">
      <c r="A7" s="80"/>
      <c r="B7" s="13"/>
      <c r="C7" s="14"/>
      <c r="D7" s="19"/>
      <c r="E7" s="62"/>
      <c r="F7" s="64"/>
      <c r="G7" s="14" t="str">
        <f>[1]香中量單!B85</f>
        <v>五香脆瓜</v>
      </c>
      <c r="H7" s="52">
        <v>70</v>
      </c>
      <c r="I7" s="17" t="str">
        <f>[1]香中量單!B124</f>
        <v>大饅頭</v>
      </c>
      <c r="J7" s="51">
        <v>120</v>
      </c>
      <c r="K7" s="14"/>
      <c r="L7" s="19"/>
      <c r="M7" s="17"/>
      <c r="N7" s="20"/>
      <c r="O7" s="14"/>
      <c r="P7" s="21"/>
    </row>
    <row r="8" spans="1:18" ht="23.25" customHeight="1" thickBot="1">
      <c r="A8" s="80"/>
      <c r="B8" s="13"/>
      <c r="C8" s="14"/>
      <c r="D8" s="16"/>
      <c r="E8" s="62"/>
      <c r="F8" s="65"/>
      <c r="G8" s="14"/>
      <c r="H8" s="16"/>
      <c r="I8" s="17"/>
      <c r="J8" s="13"/>
      <c r="K8" s="14"/>
      <c r="L8" s="55"/>
      <c r="M8" s="17"/>
      <c r="N8" s="13"/>
      <c r="O8" s="14"/>
      <c r="P8" s="16"/>
    </row>
    <row r="9" spans="1:18" ht="23.25" customHeight="1" thickTop="1" thickBot="1">
      <c r="A9" s="81"/>
      <c r="B9" s="22"/>
      <c r="C9" s="23"/>
      <c r="D9" s="24"/>
      <c r="E9" s="23"/>
      <c r="F9" s="24"/>
      <c r="G9" s="25"/>
      <c r="H9" s="24"/>
      <c r="I9" s="26"/>
      <c r="J9" s="27"/>
      <c r="K9" s="23"/>
      <c r="L9" s="24"/>
      <c r="M9" s="26"/>
      <c r="N9" s="27"/>
      <c r="O9" s="25"/>
      <c r="P9" s="28"/>
    </row>
    <row r="10" spans="1:18" ht="23.25" customHeight="1">
      <c r="A10" s="79" t="s">
        <v>5</v>
      </c>
      <c r="B10" s="8" t="s">
        <v>4</v>
      </c>
      <c r="C10" s="29" t="s">
        <v>6</v>
      </c>
      <c r="D10" s="10">
        <v>280</v>
      </c>
      <c r="E10" s="29" t="str">
        <f>C10</f>
        <v>白飯</v>
      </c>
      <c r="F10" s="10">
        <v>280</v>
      </c>
      <c r="G10" s="30" t="str">
        <f>E10</f>
        <v>白飯</v>
      </c>
      <c r="H10" s="10">
        <v>280</v>
      </c>
      <c r="I10" s="30" t="str">
        <f>G10</f>
        <v>白飯</v>
      </c>
      <c r="J10" s="8">
        <v>280</v>
      </c>
      <c r="K10" s="30" t="str">
        <f>[1]香中量單!B170</f>
        <v>白飯</v>
      </c>
      <c r="L10" s="10">
        <v>280</v>
      </c>
      <c r="M10" s="31" t="s">
        <v>6</v>
      </c>
      <c r="N10" s="13">
        <v>300</v>
      </c>
      <c r="O10" s="30" t="str">
        <f>[1]香中量單!B249</f>
        <v>雞絲燴飯</v>
      </c>
      <c r="P10" s="12">
        <v>290</v>
      </c>
    </row>
    <row r="11" spans="1:18" ht="23.25" customHeight="1">
      <c r="A11" s="82"/>
      <c r="B11" s="56" t="s">
        <v>17</v>
      </c>
      <c r="C11" s="14"/>
      <c r="D11" s="16"/>
      <c r="E11" s="14"/>
      <c r="F11" s="16"/>
      <c r="G11" s="62"/>
      <c r="H11" s="16"/>
      <c r="I11" s="32"/>
      <c r="J11" s="13"/>
      <c r="K11" s="14"/>
      <c r="L11" s="16"/>
      <c r="M11" s="33"/>
      <c r="N11" s="13"/>
      <c r="O11" s="45"/>
      <c r="P11" s="18"/>
    </row>
    <row r="12" spans="1:18" ht="23.25" customHeight="1">
      <c r="A12" s="82"/>
      <c r="B12" s="13" t="s">
        <v>7</v>
      </c>
      <c r="C12" s="14" t="str">
        <f>[1]香中量單!B15</f>
        <v>古早味豬排</v>
      </c>
      <c r="D12" s="16">
        <v>195</v>
      </c>
      <c r="E12" s="14" t="str">
        <f>[1]香中量單!B54</f>
        <v>黑胡椒雞排</v>
      </c>
      <c r="F12" s="16">
        <v>185</v>
      </c>
      <c r="G12" s="62" t="str">
        <f>[1]香中量單!B93</f>
        <v>胡椒肉片</v>
      </c>
      <c r="H12" s="16">
        <v>175</v>
      </c>
      <c r="I12" s="66" t="str">
        <f>[1]香中量單!B132</f>
        <v>香酥雞腿</v>
      </c>
      <c r="J12" s="13">
        <v>165</v>
      </c>
      <c r="K12" s="14" t="str">
        <f>[1]香中量單!B171</f>
        <v>紅燒豆皮</v>
      </c>
      <c r="L12" s="16">
        <v>175</v>
      </c>
      <c r="M12" s="17" t="str">
        <f>[1]香中量單!B211</f>
        <v>椒香魷魚排</v>
      </c>
      <c r="N12" s="13">
        <v>170</v>
      </c>
      <c r="O12" s="14" t="str">
        <f>[1]香中量單!B250</f>
        <v>洋蔥雞絲</v>
      </c>
      <c r="P12" s="18">
        <v>175</v>
      </c>
    </row>
    <row r="13" spans="1:18" ht="23.25" customHeight="1">
      <c r="A13" s="82"/>
      <c r="B13" s="13" t="s">
        <v>8</v>
      </c>
      <c r="C13" s="14" t="str">
        <f>[1]香中量單!B18</f>
        <v>開陽絲瓜</v>
      </c>
      <c r="D13" s="16">
        <v>85</v>
      </c>
      <c r="E13" s="14" t="str">
        <f>[1]香中量單!B57</f>
        <v>蛋酥白菜</v>
      </c>
      <c r="F13" s="16">
        <v>55</v>
      </c>
      <c r="G13" s="14" t="str">
        <f>[1]香中量單!B95</f>
        <v>花耶培根</v>
      </c>
      <c r="H13" s="16">
        <v>175</v>
      </c>
      <c r="I13" s="32" t="str">
        <f>[1]香中量單!B133</f>
        <v>菜頭炒雞絲</v>
      </c>
      <c r="J13" s="13">
        <v>75</v>
      </c>
      <c r="K13" s="14" t="str">
        <f>[1]香中量單!B174</f>
        <v>開陽麵泡</v>
      </c>
      <c r="L13" s="16">
        <v>85</v>
      </c>
      <c r="M13" s="17" t="str">
        <f>[1]香中量單!B213</f>
        <v>炸醬絞肉</v>
      </c>
      <c r="N13" s="13">
        <v>60</v>
      </c>
      <c r="O13" s="14" t="str">
        <f>[1]香中量單!B253</f>
        <v>香滷筍干</v>
      </c>
      <c r="P13" s="16">
        <v>75</v>
      </c>
      <c r="R13" s="57"/>
    </row>
    <row r="14" spans="1:18" ht="23.25" customHeight="1">
      <c r="A14" s="82"/>
      <c r="B14" s="13" t="s">
        <v>9</v>
      </c>
      <c r="C14" s="62" t="s">
        <v>10</v>
      </c>
      <c r="D14" s="16">
        <v>50</v>
      </c>
      <c r="E14" s="14" t="str">
        <f>[1]香中量單!B61</f>
        <v>季節蔬菜</v>
      </c>
      <c r="F14" s="16">
        <v>50</v>
      </c>
      <c r="G14" s="14" t="str">
        <f>[1]香中量單!B98</f>
        <v>季節蔬菜</v>
      </c>
      <c r="H14" s="16">
        <v>50</v>
      </c>
      <c r="I14" s="17" t="str">
        <f>G14</f>
        <v>季節蔬菜</v>
      </c>
      <c r="J14" s="13">
        <v>50</v>
      </c>
      <c r="K14" s="14" t="str">
        <f>M14</f>
        <v>季節蔬菜</v>
      </c>
      <c r="L14" s="16">
        <v>50</v>
      </c>
      <c r="M14" s="17" t="s">
        <v>10</v>
      </c>
      <c r="N14" s="13">
        <v>50</v>
      </c>
      <c r="O14" s="14" t="s">
        <v>10</v>
      </c>
      <c r="P14" s="18">
        <v>50</v>
      </c>
      <c r="R14" s="57"/>
    </row>
    <row r="15" spans="1:18" ht="23.25" customHeight="1">
      <c r="A15" s="82"/>
      <c r="B15" s="13" t="s">
        <v>11</v>
      </c>
      <c r="C15" s="14" t="str">
        <f>[1]香中量單!B22</f>
        <v>豆腐味噌湯</v>
      </c>
      <c r="D15" s="16">
        <v>35</v>
      </c>
      <c r="E15" s="14" t="str">
        <f>[1]香中量單!B63</f>
        <v>綠豆湯</v>
      </c>
      <c r="F15" s="16">
        <v>50</v>
      </c>
      <c r="G15" s="14" t="str">
        <f>[1]香中量單!B99</f>
        <v>剌瓜貢丸湯</v>
      </c>
      <c r="H15" s="16">
        <v>35</v>
      </c>
      <c r="I15" s="32" t="str">
        <f>[1]香中量單!B137</f>
        <v>菇菇肉絲湯</v>
      </c>
      <c r="J15" s="13">
        <v>30</v>
      </c>
      <c r="K15" s="14" t="str">
        <f>[1]香中量單!B179</f>
        <v>冬瓜魚丸湯</v>
      </c>
      <c r="L15" s="16">
        <v>35</v>
      </c>
      <c r="M15" s="17" t="str">
        <f>[1]香中量單!B217</f>
        <v>味噌湯</v>
      </c>
      <c r="N15" s="13">
        <v>35</v>
      </c>
      <c r="O15" s="14" t="str">
        <f>[1]香中量單!B257</f>
        <v>大白菜貢片湯</v>
      </c>
      <c r="P15" s="18">
        <v>30</v>
      </c>
    </row>
    <row r="16" spans="1:18" ht="23.25" customHeight="1">
      <c r="A16" s="82"/>
      <c r="B16" s="13"/>
      <c r="C16" s="14"/>
      <c r="D16" s="16"/>
      <c r="E16" s="14"/>
      <c r="F16" s="16"/>
      <c r="G16" s="14"/>
      <c r="H16" s="16"/>
      <c r="I16" s="17"/>
      <c r="J16" s="13"/>
      <c r="K16" s="14"/>
      <c r="L16" s="34"/>
      <c r="M16" s="17"/>
      <c r="N16" s="13"/>
      <c r="O16" s="14"/>
      <c r="P16" s="18"/>
    </row>
    <row r="17" spans="1:16" ht="23.25" customHeight="1" thickBot="1">
      <c r="A17" s="83"/>
      <c r="B17" s="35"/>
      <c r="C17" s="36"/>
      <c r="D17" s="24"/>
      <c r="E17" s="36"/>
      <c r="F17" s="24"/>
      <c r="G17" s="36"/>
      <c r="H17" s="24"/>
      <c r="I17" s="37" t="s">
        <v>22</v>
      </c>
      <c r="J17" s="22"/>
      <c r="K17" s="25"/>
      <c r="L17" s="38"/>
      <c r="M17" s="37"/>
      <c r="N17" s="35"/>
      <c r="O17" s="25"/>
      <c r="P17" s="58"/>
    </row>
    <row r="18" spans="1:16" ht="23.25" customHeight="1">
      <c r="A18" s="79" t="s">
        <v>12</v>
      </c>
      <c r="B18" s="39" t="s">
        <v>4</v>
      </c>
      <c r="C18" s="29" t="s">
        <v>6</v>
      </c>
      <c r="D18" s="10">
        <v>280</v>
      </c>
      <c r="E18" s="29" t="s">
        <v>6</v>
      </c>
      <c r="F18" s="10">
        <v>280</v>
      </c>
      <c r="G18" s="29" t="s">
        <v>6</v>
      </c>
      <c r="H18" s="10">
        <v>280</v>
      </c>
      <c r="I18" s="40" t="s">
        <v>6</v>
      </c>
      <c r="J18" s="8">
        <v>280</v>
      </c>
      <c r="K18" s="29" t="s">
        <v>6</v>
      </c>
      <c r="L18" s="10">
        <v>280</v>
      </c>
      <c r="M18" s="31" t="s">
        <v>6</v>
      </c>
      <c r="N18" s="8">
        <v>280</v>
      </c>
      <c r="O18" s="30" t="s">
        <v>6</v>
      </c>
      <c r="P18" s="10">
        <v>280</v>
      </c>
    </row>
    <row r="19" spans="1:16" ht="23.25" customHeight="1">
      <c r="A19" s="82"/>
      <c r="B19" s="56" t="s">
        <v>18</v>
      </c>
      <c r="C19" s="14"/>
      <c r="D19" s="16"/>
      <c r="E19" s="14"/>
      <c r="F19" s="16"/>
      <c r="G19" s="14"/>
      <c r="H19" s="16"/>
      <c r="I19" s="17"/>
      <c r="J19" s="13"/>
      <c r="K19" s="14"/>
      <c r="L19" s="16"/>
      <c r="M19" s="17"/>
      <c r="N19" s="13"/>
      <c r="O19" s="41"/>
      <c r="P19" s="18"/>
    </row>
    <row r="20" spans="1:16" ht="23.25" customHeight="1">
      <c r="A20" s="82"/>
      <c r="B20" s="13" t="s">
        <v>7</v>
      </c>
      <c r="C20" s="14" t="str">
        <f>[1]香中量單!B28</f>
        <v>黃金蝦排</v>
      </c>
      <c r="D20" s="16">
        <v>165</v>
      </c>
      <c r="E20" s="14" t="str">
        <f>[1]香中量單!B67</f>
        <v>榨菜肉絲</v>
      </c>
      <c r="F20" s="16">
        <v>175</v>
      </c>
      <c r="G20" s="14" t="str">
        <f>[1]香中量單!B106</f>
        <v>醬燒雞排</v>
      </c>
      <c r="H20" s="16">
        <v>165</v>
      </c>
      <c r="I20" s="17" t="str">
        <f>[1]香中量單!B145</f>
        <v>御廚魚排</v>
      </c>
      <c r="J20" s="13">
        <v>165</v>
      </c>
      <c r="K20" s="14" t="str">
        <f>[1]香中量單!B185</f>
        <v>肉末豆腐</v>
      </c>
      <c r="L20" s="16">
        <v>120</v>
      </c>
      <c r="M20" s="17" t="str">
        <f>[1]香中量單!B224</f>
        <v>五香雞塊</v>
      </c>
      <c r="N20" s="13">
        <v>160</v>
      </c>
      <c r="O20" s="49" t="str">
        <f>[1]香中量單!B263</f>
        <v>紅燒肉丁</v>
      </c>
      <c r="P20" s="18">
        <v>165</v>
      </c>
    </row>
    <row r="21" spans="1:16" ht="23.25" customHeight="1">
      <c r="A21" s="82"/>
      <c r="B21" s="13" t="s">
        <v>8</v>
      </c>
      <c r="C21" s="88" t="str">
        <f>[1]香中量單!B29</f>
        <v>脆瓜魷魚</v>
      </c>
      <c r="D21" s="65">
        <v>110</v>
      </c>
      <c r="E21" s="14" t="str">
        <f>[1]香中量單!B70</f>
        <v>玉菜粉絲</v>
      </c>
      <c r="F21" s="16">
        <v>75</v>
      </c>
      <c r="G21" s="14" t="str">
        <f>[1]香中量單!B108</f>
        <v>塔香油腐</v>
      </c>
      <c r="H21" s="16">
        <v>75</v>
      </c>
      <c r="I21" s="17" t="str">
        <f>[1]香中量單!B147</f>
        <v>香菇白菜</v>
      </c>
      <c r="J21" s="13">
        <v>70</v>
      </c>
      <c r="K21" s="14" t="str">
        <f>[1]香中量單!B187</f>
        <v>三色炒腿丁</v>
      </c>
      <c r="L21" s="16">
        <v>75</v>
      </c>
      <c r="M21" s="17" t="str">
        <f>[1]香中量單!B225</f>
        <v>肉末冬粉煲</v>
      </c>
      <c r="N21" s="13">
        <v>95</v>
      </c>
      <c r="O21" s="14" t="str">
        <f>[1]香中量單!B266</f>
        <v>開陽白菜</v>
      </c>
      <c r="P21" s="18">
        <v>60</v>
      </c>
    </row>
    <row r="22" spans="1:16" ht="23.25" customHeight="1">
      <c r="A22" s="82"/>
      <c r="B22" s="13" t="s">
        <v>9</v>
      </c>
      <c r="C22" s="62" t="s">
        <v>10</v>
      </c>
      <c r="D22" s="65">
        <v>50</v>
      </c>
      <c r="E22" s="14" t="s">
        <v>10</v>
      </c>
      <c r="F22" s="16">
        <v>50</v>
      </c>
      <c r="G22" s="14" t="s">
        <v>10</v>
      </c>
      <c r="H22" s="16">
        <v>50</v>
      </c>
      <c r="I22" s="17" t="s">
        <v>10</v>
      </c>
      <c r="J22" s="13">
        <v>50</v>
      </c>
      <c r="K22" s="14" t="s">
        <v>10</v>
      </c>
      <c r="L22" s="16">
        <v>50</v>
      </c>
      <c r="M22" s="17" t="s">
        <v>10</v>
      </c>
      <c r="N22" s="13">
        <v>50</v>
      </c>
      <c r="O22" s="14" t="s">
        <v>10</v>
      </c>
      <c r="P22" s="18">
        <v>50</v>
      </c>
    </row>
    <row r="23" spans="1:16" ht="23.25" customHeight="1">
      <c r="A23" s="82"/>
      <c r="B23" s="13" t="s">
        <v>11</v>
      </c>
      <c r="C23" s="14" t="str">
        <f>[1]香中量單!B34</f>
        <v>番茄蛋花湯</v>
      </c>
      <c r="D23" s="16">
        <v>35</v>
      </c>
      <c r="E23" s="14" t="str">
        <f>[1]香中量單!B74</f>
        <v>玉米濃湯</v>
      </c>
      <c r="F23" s="16">
        <v>30</v>
      </c>
      <c r="G23" s="14" t="str">
        <f>[1]香中量單!B112</f>
        <v>竹筍肉絲湯</v>
      </c>
      <c r="H23" s="16">
        <v>35</v>
      </c>
      <c r="I23" s="17" t="str">
        <f>[1]香中量單!B152</f>
        <v>海芽豆腐湯</v>
      </c>
      <c r="J23" s="13">
        <v>35</v>
      </c>
      <c r="K23" s="14" t="str">
        <f>[1]香中量單!B192</f>
        <v>榨菜肉絲湯</v>
      </c>
      <c r="L23" s="16">
        <v>30</v>
      </c>
      <c r="M23" s="17" t="str">
        <f>[1]香中量單!B231</f>
        <v>冬瓜香菇湯</v>
      </c>
      <c r="N23" s="13">
        <v>30</v>
      </c>
      <c r="O23" s="14" t="s">
        <v>23</v>
      </c>
      <c r="P23" s="18">
        <v>35</v>
      </c>
    </row>
    <row r="24" spans="1:16" ht="23.25" customHeight="1" thickBot="1">
      <c r="A24" s="83"/>
      <c r="B24" s="35"/>
      <c r="C24" s="25"/>
      <c r="D24" s="24"/>
      <c r="E24" s="25"/>
      <c r="F24" s="24"/>
      <c r="G24" s="25"/>
      <c r="H24" s="24"/>
      <c r="I24" s="37"/>
      <c r="J24" s="27"/>
      <c r="K24" s="25"/>
      <c r="L24" s="38"/>
      <c r="M24" s="37"/>
      <c r="N24" s="22"/>
      <c r="O24" s="25"/>
      <c r="P24" s="28"/>
    </row>
    <row r="25" spans="1:16" ht="30.75" customHeight="1">
      <c r="A25" s="84" t="s">
        <v>19</v>
      </c>
      <c r="B25" s="85"/>
      <c r="C25" s="85"/>
      <c r="D25" s="85"/>
      <c r="E25" s="85"/>
      <c r="F25" s="85"/>
      <c r="G25" s="85"/>
      <c r="H25" s="86" t="s">
        <v>20</v>
      </c>
      <c r="I25" s="87"/>
      <c r="J25" s="87"/>
      <c r="K25" s="87"/>
      <c r="L25" s="77" t="s">
        <v>21</v>
      </c>
      <c r="M25" s="78"/>
      <c r="N25" s="78"/>
      <c r="O25" s="78"/>
      <c r="P25" s="78"/>
    </row>
    <row r="26" spans="1:16" ht="19.5">
      <c r="A26" s="42"/>
      <c r="B26" s="42"/>
      <c r="C26" s="46"/>
      <c r="D26" s="46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2"/>
    </row>
    <row r="27" spans="1:16" ht="19.5">
      <c r="A27" s="42"/>
      <c r="B27" s="42"/>
      <c r="C27" s="46"/>
      <c r="D27" s="46"/>
      <c r="E27" s="48"/>
      <c r="F27" s="48"/>
      <c r="G27" s="42"/>
      <c r="H27" s="43"/>
      <c r="I27" s="42"/>
      <c r="J27" s="42"/>
      <c r="K27" s="42"/>
      <c r="L27" s="42"/>
      <c r="M27" s="48"/>
      <c r="N27" s="48"/>
      <c r="O27" s="48"/>
      <c r="P27" s="42"/>
    </row>
  </sheetData>
  <mergeCells count="16">
    <mergeCell ref="L25:P25"/>
    <mergeCell ref="A5:A9"/>
    <mergeCell ref="A10:A17"/>
    <mergeCell ref="A18:A24"/>
    <mergeCell ref="A25:G25"/>
    <mergeCell ref="H25:K25"/>
    <mergeCell ref="A1:P1"/>
    <mergeCell ref="A2:P2"/>
    <mergeCell ref="A3:A4"/>
    <mergeCell ref="C3:D3"/>
    <mergeCell ref="E3:F3"/>
    <mergeCell ref="G3:H3"/>
    <mergeCell ref="I3:J3"/>
    <mergeCell ref="K3:L3"/>
    <mergeCell ref="M3:N3"/>
    <mergeCell ref="O3:P3"/>
  </mergeCells>
  <phoneticPr fontId="8" type="noConversion"/>
  <printOptions horizontalCentered="1" verticalCentered="1"/>
  <pageMargins left="0" right="0" top="0.15763888888888899" bottom="0" header="0.51180555555555496" footer="0.51180555555555496"/>
  <pageSetup paperSize="9" scale="9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6" zoomScaleNormal="86" workbookViewId="0"/>
  </sheetViews>
  <sheetFormatPr defaultColWidth="11.375" defaultRowHeight="16.5"/>
  <sheetData/>
  <phoneticPr fontId="8" type="noConversion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Roman,標準"&amp;Kffffff&amp;A</oddHeader>
    <oddFooter>&amp;C&amp;"Times New Roman,標準"&amp;Kffffff頁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香園</vt:lpstr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dc:description/>
  <cp:lastModifiedBy>USER</cp:lastModifiedBy>
  <cp:revision>8</cp:revision>
  <cp:lastPrinted>2022-08-22T00:37:11Z</cp:lastPrinted>
  <dcterms:created xsi:type="dcterms:W3CDTF">2021-03-12T11:59:10Z</dcterms:created>
  <dcterms:modified xsi:type="dcterms:W3CDTF">2025-10-26T13:54:03Z</dcterms:modified>
  <dc:language>zh-TW</dc:language>
</cp:coreProperties>
</file>