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FD4F29-6B90-4660-B6BF-6AC1A1AA2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I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M10" i="1"/>
  <c r="G10" i="1"/>
  <c r="E10" i="1"/>
  <c r="I10" i="1" s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<sst xmlns="http://schemas.openxmlformats.org/spreadsheetml/2006/main" count="56" uniqueCount="25">
  <si>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</si>
  <si>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</si>
  <si>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</si>
  <si>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</si>
  <si>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</si>
  <si>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</si>
  <si>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</si>
  <si>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</si>
  <si>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</si>
  <si>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</si>
  <si>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</si>
  <si>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</si>
  <si>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</si>
  <si>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</si>
  <si>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</si>
  <si>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</si>
  <si>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</si>
  <si>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</si>
  <si>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山東饅頭</t>
    <phoneticPr fontId="10" type="noConversion"/>
  </si>
  <si>
    <t>香園麵包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</si>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</sst>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&#33756;&#21934;\&#39321;&#20013;114-1215-1221-1.xlsx" TargetMode="External"/><Relationship Id="rId1" Type="http://schemas.openxmlformats.org/officeDocument/2006/relationships/externalLinkPath" Target="file:///E:\2025&#33756;&#21934;\&#39321;&#20013;114-1215-12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香滷肉丁</v>
          </cell>
        </row>
        <row r="18">
          <cell r="B18" t="str">
            <v>菜脯炒蛋</v>
          </cell>
        </row>
        <row r="22">
          <cell r="B22" t="str">
            <v>什錦海芽湯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綠豆甜湯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絲瓜麵線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黑糖奶茶</v>
          </cell>
        </row>
        <row r="132">
          <cell r="B132" t="str">
            <v>脆皮香雞排</v>
          </cell>
        </row>
        <row r="135">
          <cell r="B135" t="str">
            <v>螞蟻上樹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activeCell="B3" sqref="A3:XFD3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15</v>
      </c>
      <c r="C3" s="61">
        <v>46006</v>
      </c>
      <c r="D3" s="61"/>
      <c r="E3" s="62">
        <f>C3+1</f>
        <v>46007</v>
      </c>
      <c r="F3" s="62"/>
      <c r="G3" s="62">
        <f>E3+1</f>
        <v>46008</v>
      </c>
      <c r="H3" s="62"/>
      <c r="I3" s="62">
        <f>G3+1</f>
        <v>46009</v>
      </c>
      <c r="J3" s="62"/>
      <c r="K3" s="62">
        <f>I3+1</f>
        <v>46010</v>
      </c>
      <c r="L3" s="62"/>
      <c r="M3" s="62">
        <f>K3+1</f>
        <v>46011</v>
      </c>
      <c r="N3" s="62"/>
      <c r="O3" s="62">
        <f>M3+1</f>
        <v>46012</v>
      </c>
      <c r="P3" s="62"/>
    </row>
    <row r="4" spans="1:18" ht="23.25" customHeight="1" thickBot="1">
      <c r="A4" s="59"/>
      <c r="B4" s="49" t="s">
        <v>16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蔬菜肉絲炒麵</v>
      </c>
      <c r="D5" s="39">
        <v>300</v>
      </c>
      <c r="E5" s="64" t="str">
        <f>[1]香中量單!B44</f>
        <v>雞絲米粉湯</v>
      </c>
      <c r="F5" s="65">
        <v>320</v>
      </c>
      <c r="G5" s="40" t="str">
        <f>[1]香中量單!B83</f>
        <v>鮮味肉絲炒麵</v>
      </c>
      <c r="H5" s="66">
        <v>320</v>
      </c>
      <c r="I5" s="40" t="str">
        <f>[1]香中量單!B122</f>
        <v>黑糖奶茶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275</v>
      </c>
    </row>
    <row r="6" spans="1:18" ht="23.25" customHeight="1" thickBot="1">
      <c r="A6" s="63"/>
      <c r="B6" s="1" t="s">
        <v>17</v>
      </c>
      <c r="C6" s="13"/>
      <c r="D6" s="15"/>
      <c r="E6" s="67"/>
      <c r="F6" s="68"/>
      <c r="G6" s="2"/>
      <c r="H6" s="69"/>
      <c r="I6" s="2" t="s">
        <v>18</v>
      </c>
      <c r="J6" s="12">
        <v>120</v>
      </c>
      <c r="K6" s="13"/>
      <c r="L6" s="15"/>
      <c r="M6" s="13" t="s">
        <v>19</v>
      </c>
      <c r="N6" s="1">
        <v>120</v>
      </c>
      <c r="O6" s="13"/>
      <c r="P6" s="25"/>
      <c r="Q6" s="70"/>
    </row>
    <row r="7" spans="1:18" ht="23.25" customHeight="1" thickBot="1">
      <c r="A7" s="63"/>
      <c r="B7" s="1"/>
      <c r="C7" s="13"/>
      <c r="D7" s="16"/>
      <c r="E7" s="67"/>
      <c r="F7" s="71"/>
      <c r="G7" s="2"/>
      <c r="H7" s="69"/>
      <c r="I7" s="2"/>
      <c r="J7" s="4"/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67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70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tr">
        <f>[1]香中量單!B92</f>
        <v>豬柳燴飯</v>
      </c>
      <c r="H10" s="39">
        <v>280</v>
      </c>
      <c r="I10" s="45" t="str">
        <f>E10</f>
        <v>白飯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20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70"/>
    </row>
    <row r="12" spans="1:18" ht="23.25" customHeight="1" thickBot="1">
      <c r="A12" s="63"/>
      <c r="B12" s="1" t="s">
        <v>6</v>
      </c>
      <c r="C12" s="13" t="str">
        <f>[1]香中量單!B15</f>
        <v>香滷肉丁</v>
      </c>
      <c r="D12" s="14">
        <v>195</v>
      </c>
      <c r="E12" s="13" t="str">
        <f>[1]香中量單!B54</f>
        <v>醬燒雞腿</v>
      </c>
      <c r="F12" s="14">
        <v>185</v>
      </c>
      <c r="G12" s="13" t="str">
        <f>[1]香中量單!B94</f>
        <v>黑胡椒肉絲</v>
      </c>
      <c r="H12" s="14">
        <v>160</v>
      </c>
      <c r="I12" s="19" t="str">
        <f>[1]香中量單!B132</f>
        <v>脆皮香雞排</v>
      </c>
      <c r="J12" s="1">
        <v>320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味噌肉絲</v>
      </c>
      <c r="P12" s="14">
        <v>75</v>
      </c>
    </row>
    <row r="13" spans="1:18" ht="23.25" customHeight="1" thickBot="1">
      <c r="A13" s="63"/>
      <c r="B13" s="1" t="s">
        <v>7</v>
      </c>
      <c r="C13" s="13" t="str">
        <f>[1]香中量單!B18</f>
        <v>菜脯炒蛋</v>
      </c>
      <c r="D13" s="14">
        <v>85</v>
      </c>
      <c r="E13" s="13" t="str">
        <f>[1]香中量單!B56</f>
        <v>魚香茄子</v>
      </c>
      <c r="F13" s="14">
        <v>85</v>
      </c>
      <c r="G13" s="13" t="str">
        <f>[1]香中量單!B98</f>
        <v>絲瓜麵線</v>
      </c>
      <c r="H13" s="14">
        <v>85</v>
      </c>
      <c r="I13" s="19" t="str">
        <f>[1]香中量單!B135</f>
        <v>螞蟻上樹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黃瓜香片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67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tr">
        <f>G14</f>
        <v>季節蔬菜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什錦海芽湯</v>
      </c>
      <c r="D15" s="14">
        <v>65</v>
      </c>
      <c r="E15" s="13" t="str">
        <f>[1]香中量單!B62</f>
        <v>綠豆甜湯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[1]香中量單!B140</f>
        <v>番茄豆腐湯</v>
      </c>
      <c r="J15" s="1">
        <v>35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13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21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紅燒雞肉排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红燒肉片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鮮味白菜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67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木瓜雞湯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海芽味噌湯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22</v>
      </c>
      <c r="B25" s="54"/>
      <c r="C25" s="54"/>
      <c r="D25" s="54"/>
      <c r="E25" s="54"/>
      <c r="F25" s="54"/>
      <c r="G25" s="54"/>
      <c r="H25" s="55" t="s">
        <v>23</v>
      </c>
      <c r="I25" s="55"/>
      <c r="J25" s="55"/>
      <c r="K25" s="55"/>
      <c r="L25" s="56" t="s">
        <v>24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2025-12-14T16:55:17Z</dcterms:modified>
</cp:coreProperties>
</file>