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F232B6E-FCE6-4333-92A6-C42C5BF6A7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迥菜單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O23" i="1"/>
  <c r="M23" i="1"/>
  <c r="K23" i="1"/>
  <c r="I23" i="1"/>
  <c r="G23" i="1"/>
  <c r="E23" i="1"/>
  <c r="C23" i="1"/>
  <c r="K22" i="1"/>
  <c r="C22" i="1"/>
  <c r="O21" i="1"/>
  <c r="M21" i="1"/>
  <c r="K21" i="1"/>
  <c r="I21" i="1"/>
  <c r="G21" i="1"/>
  <c r="E21" i="1"/>
  <c r="C21" i="1"/>
  <c r="O20" i="1"/>
  <c r="M20" i="1"/>
  <c r="K20" i="1"/>
  <c r="I20" i="1"/>
  <c r="G20" i="1"/>
  <c r="E20" i="1"/>
  <c r="C20" i="1"/>
  <c r="O15" i="1"/>
  <c r="M15" i="1"/>
  <c r="K15" i="1"/>
  <c r="I15" i="1"/>
  <c r="G15" i="1"/>
  <c r="C15" i="1"/>
  <c r="M14" i="1"/>
  <c r="K14" i="1"/>
  <c r="G14" i="1"/>
  <c r="I14" i="1" s="1"/>
  <c r="C14" i="1"/>
  <c r="O13" i="1"/>
  <c r="M13" i="1"/>
  <c r="K13" i="1"/>
  <c r="I13" i="1"/>
  <c r="G13" i="1"/>
  <c r="E13" i="1"/>
  <c r="C13" i="1"/>
  <c r="O12" i="1"/>
  <c r="M12" i="1"/>
  <c r="K12" i="1"/>
  <c r="I12" i="1"/>
  <c r="G12" i="1"/>
  <c r="E12" i="1"/>
  <c r="C12" i="1"/>
  <c r="K10" i="1"/>
  <c r="I10" i="1"/>
  <c r="E10" i="1"/>
  <c r="I7" i="1"/>
  <c r="O5" i="1"/>
  <c r="K5" i="1"/>
  <c r="I5" i="1"/>
  <c r="G5" i="1"/>
  <c r="E5" i="1"/>
  <c r="C5" i="1"/>
  <c r="E3" i="1"/>
  <c r="G3" i="1" s="1"/>
  <c r="I3" i="1" s="1"/>
  <c r="K3" i="1" s="1"/>
  <c r="M3" i="1" s="1"/>
  <c r="O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連線21" type="1" refreshedVersion="4" background="1" saveData="1">
    <dbPr connection="DRIVER=SQL Server;SERVER=114.34.13.63,1433;UID=sa;APP=Microsoft Office 2010;WSID=GS-20191104QKSC;DATABASE=MG" command="SELECT COUNT(*) AS 食材筆數 FROM MG菜單 WHERE 1=2  OR (菜單日期='2022/5/16' AND 據點='13' AND 餐別='全日') OR (菜單日期='2022/5/17' AND 據點='13' AND 餐別='全日') OR (菜單日期='2022/5/18' AND 據點='13' AND 餐別='全日') OR (菜單日期='2022/5/19' AND 據點='13' AND 餐別='全日') OR (菜單日期='2022/5/20' AND 據點='13' AND 餐別='全日') OR (菜單日期='2022/5/21' AND 據點='13' AND 餐別='全日') OR (菜單日期='2022/5/22' AND 據點='13' AND 餐別='全日')"/>
  </connection>
  <connection id="2" xr16:uid="{00000000-0015-0000-FFFF-FFFF04000000}" name="連線23" type="1" refreshedVersion="4" background="1">
    <dbPr connection="DRIVER=SQL Server;SERVER=114.34.13.63,1433;UID=sa;APP=Microsoft Office 2010;WSID=GS-20191104QKSC;DATABASE=MG" command="SELECT COUNT(*) AS 食材筆數 FROM MG菜單 WHERE 1=2  OR (菜單日期='2022/9/19' AND 據點='13' AND 餐別='全日') OR (菜單日期='2022/9/20' AND 據點='13' AND 餐別='全日') OR (菜單日期='2022/9/21' AND 據點='13' AND 餐別='全日') OR (菜單日期='2022/9/22' AND 據點='13' AND 餐別='全日') OR (菜單日期='2022/9/23' AND 據點='13' AND 餐別='全日') OR (菜單日期='2022/9/24' AND 據點='13' AND 餐別='全日') OR (菜單日期='2022/9/25' AND 據點='13' AND 餐別='全日')"/>
  </connection>
</connections>
</file>

<file path=xl/sharedStrings.xml><?xml version="1.0" encoding="utf-8"?>
<sst xmlns="http://schemas.openxmlformats.org/spreadsheetml/2006/main" count="53" uniqueCount="26">
  <si>
    <t>餐別</t>
  </si>
  <si>
    <t>熱量</t>
  </si>
  <si>
    <t>早餐</t>
  </si>
  <si>
    <t>午餐</t>
  </si>
  <si>
    <t>主食</t>
  </si>
  <si>
    <t>白飯</t>
  </si>
  <si>
    <t>主菜</t>
  </si>
  <si>
    <t>副菜</t>
  </si>
  <si>
    <t>青菜</t>
  </si>
  <si>
    <t>季節蔬菜</t>
  </si>
  <si>
    <t>湯</t>
  </si>
  <si>
    <t>晚餐</t>
  </si>
  <si>
    <t>香園教養院週菜單</t>
  </si>
  <si>
    <t xml:space="preserve"> </t>
  </si>
  <si>
    <t>～～～ 粒粒米食點點我心  寰宇食品真心關懷  祝您用餐愉快 ～～～</t>
  </si>
  <si>
    <t>日期</t>
  </si>
  <si>
    <t>星期</t>
  </si>
  <si>
    <t>地瓜粥</t>
    <phoneticPr fontId="10" type="noConversion"/>
  </si>
  <si>
    <t>配菜</t>
  </si>
  <si>
    <t>香園蛋糕</t>
    <phoneticPr fontId="10" type="noConversion"/>
  </si>
  <si>
    <t>白飯</t>
    <phoneticPr fontId="10" type="noConversion"/>
  </si>
  <si>
    <t>特餐</t>
  </si>
  <si>
    <t>特殊</t>
  </si>
  <si>
    <t>*配合愛心人士捐物使用,菜單以當天出餐菜色為主*</t>
  </si>
  <si>
    <t>~~~ 豬肉產地來源:臺灣 ~~~</t>
  </si>
  <si>
    <r>
      <rPr>
        <sz val="14"/>
        <rFont val="標楷體"/>
        <family val="4"/>
        <charset val="136"/>
      </rPr>
      <t xml:space="preserve"> 寰宇國際食品限公司 (</t>
    </r>
    <r>
      <rPr>
        <sz val="12"/>
        <rFont val="標楷體"/>
        <family val="4"/>
        <charset val="136"/>
      </rPr>
      <t>營養師 張慈軒)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</si>
</sst>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kcal&quot;"/>
    <numFmt numFmtId="177" formatCode="[$-404]aaaa;@"/>
  </numFmts>
  <fonts count="1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28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ADA"/>
        <bgColor rgb="FFFFFFFF"/>
      </patternFill>
    </fill>
    <fill>
      <patternFill patternType="solid">
        <fgColor theme="0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3" fillId="0" borderId="0" xfId="1" applyFont="1"/>
    <xf numFmtId="0" fontId="5" fillId="0" borderId="0" xfId="1" applyFont="1"/>
    <xf numFmtId="0" fontId="6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4" fillId="0" borderId="27" xfId="1" applyFont="1" applyBorder="1" applyAlignment="1">
      <alignment horizontal="center" vertical="center" shrinkToFit="1"/>
    </xf>
    <xf numFmtId="0" fontId="4" fillId="0" borderId="28" xfId="1" applyFont="1" applyBorder="1" applyAlignment="1">
      <alignment horizontal="center" vertical="center" shrinkToFit="1"/>
    </xf>
    <xf numFmtId="0" fontId="4" fillId="0" borderId="26" xfId="1" applyFont="1" applyBorder="1" applyAlignment="1">
      <alignment horizontal="center" vertical="center" shrinkToFit="1"/>
    </xf>
    <xf numFmtId="0" fontId="4" fillId="0" borderId="29" xfId="1" applyFont="1" applyBorder="1" applyAlignment="1">
      <alignment horizontal="center" vertical="center" shrinkToFit="1"/>
    </xf>
    <xf numFmtId="0" fontId="4" fillId="0" borderId="30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0" fontId="4" fillId="0" borderId="28" xfId="1" applyFont="1" applyBorder="1" applyAlignment="1">
      <alignment vertical="center" shrinkToFit="1"/>
    </xf>
    <xf numFmtId="0" fontId="4" fillId="0" borderId="3" xfId="1" applyFont="1" applyBorder="1" applyAlignment="1">
      <alignment horizontal="center" shrinkToFit="1"/>
    </xf>
    <xf numFmtId="0" fontId="4" fillId="0" borderId="31" xfId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4" fillId="0" borderId="33" xfId="1" applyFont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shrinkToFit="1"/>
    </xf>
    <xf numFmtId="0" fontId="4" fillId="0" borderId="27" xfId="1" applyFont="1" applyBorder="1" applyAlignment="1">
      <alignment horizontal="center"/>
    </xf>
    <xf numFmtId="0" fontId="4" fillId="0" borderId="12" xfId="1" applyFont="1" applyBorder="1" applyAlignment="1">
      <alignment horizontal="center" vertical="center" shrinkToFit="1"/>
    </xf>
    <xf numFmtId="177" fontId="4" fillId="0" borderId="17" xfId="1" applyNumberFormat="1" applyFont="1" applyBorder="1" applyAlignment="1">
      <alignment horizontal="center" vertical="center" shrinkToFit="1"/>
    </xf>
    <xf numFmtId="177" fontId="4" fillId="0" borderId="16" xfId="1" applyNumberFormat="1" applyFont="1" applyBorder="1" applyAlignment="1">
      <alignment horizontal="center" vertical="center" shrinkToFit="1"/>
    </xf>
    <xf numFmtId="177" fontId="4" fillId="0" borderId="23" xfId="1" applyNumberFormat="1" applyFont="1" applyBorder="1" applyAlignment="1">
      <alignment horizontal="center" vertical="center" shrinkToFit="1"/>
    </xf>
    <xf numFmtId="177" fontId="4" fillId="0" borderId="29" xfId="1" applyNumberFormat="1" applyFont="1" applyBorder="1" applyAlignment="1">
      <alignment horizontal="center" vertical="center" shrinkToFit="1"/>
    </xf>
    <xf numFmtId="177" fontId="4" fillId="0" borderId="6" xfId="1" applyNumberFormat="1" applyFont="1" applyBorder="1" applyAlignment="1">
      <alignment horizontal="center" vertical="center" shrinkToFit="1"/>
    </xf>
    <xf numFmtId="177" fontId="4" fillId="0" borderId="5" xfId="1" applyNumberFormat="1" applyFont="1" applyBorder="1" applyAlignment="1">
      <alignment horizontal="center" vertical="center" shrinkToFit="1"/>
    </xf>
    <xf numFmtId="177" fontId="4" fillId="0" borderId="11" xfId="1" applyNumberFormat="1" applyFont="1" applyBorder="1" applyAlignment="1">
      <alignment horizontal="center" vertical="center" shrinkToFit="1"/>
    </xf>
    <xf numFmtId="0" fontId="4" fillId="0" borderId="35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36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176" fontId="4" fillId="0" borderId="25" xfId="1" applyNumberFormat="1" applyFont="1" applyBorder="1" applyAlignment="1">
      <alignment horizontal="center" vertical="center" shrinkToFit="1"/>
    </xf>
    <xf numFmtId="176" fontId="4" fillId="0" borderId="22" xfId="1" applyNumberFormat="1" applyFont="1" applyBorder="1" applyAlignment="1">
      <alignment horizontal="center" vertical="center" shrinkToFit="1"/>
    </xf>
    <xf numFmtId="176" fontId="4" fillId="0" borderId="36" xfId="1" applyNumberFormat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37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176" fontId="4" fillId="0" borderId="10" xfId="1" applyNumberFormat="1" applyFont="1" applyBorder="1" applyAlignment="1">
      <alignment horizontal="center" vertical="center" shrinkToFit="1"/>
    </xf>
    <xf numFmtId="14" fontId="4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left" vertical="center"/>
    </xf>
    <xf numFmtId="0" fontId="7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38" xfId="1" applyFont="1" applyBorder="1" applyAlignment="1">
      <alignment horizontal="center" vertical="center" shrinkToFit="1"/>
    </xf>
    <xf numFmtId="14" fontId="5" fillId="0" borderId="39" xfId="1" applyNumberFormat="1" applyFont="1" applyBorder="1" applyAlignment="1">
      <alignment horizontal="center" vertical="center" textRotation="255"/>
    </xf>
    <xf numFmtId="14" fontId="4" fillId="3" borderId="15" xfId="1" applyNumberFormat="1" applyFont="1" applyFill="1" applyBorder="1" applyAlignment="1">
      <alignment horizontal="center" vertical="center"/>
    </xf>
    <xf numFmtId="14" fontId="4" fillId="3" borderId="40" xfId="1" applyNumberFormat="1" applyFont="1" applyFill="1" applyBorder="1" applyAlignment="1">
      <alignment horizontal="center" vertical="center" shrinkToFit="1"/>
    </xf>
    <xf numFmtId="14" fontId="4" fillId="3" borderId="41" xfId="1" applyNumberFormat="1" applyFont="1" applyFill="1" applyBorder="1" applyAlignment="1">
      <alignment horizontal="center" vertical="center" shrinkToFit="1"/>
    </xf>
    <xf numFmtId="0" fontId="4" fillId="0" borderId="39" xfId="1" applyFont="1" applyBorder="1" applyAlignment="1">
      <alignment horizontal="center" vertical="center" textRotation="255" shrinkToFit="1"/>
    </xf>
    <xf numFmtId="0" fontId="4" fillId="4" borderId="22" xfId="1" applyFont="1" applyFill="1" applyBorder="1" applyAlignment="1">
      <alignment horizontal="center" vertical="center" shrinkToFit="1"/>
    </xf>
    <xf numFmtId="0" fontId="4" fillId="4" borderId="15" xfId="1" applyFont="1" applyFill="1" applyBorder="1" applyAlignment="1">
      <alignment horizontal="center" vertical="center" shrinkToFit="1"/>
    </xf>
    <xf numFmtId="0" fontId="4" fillId="2" borderId="36" xfId="1" applyFont="1" applyFill="1" applyBorder="1" applyAlignment="1">
      <alignment horizontal="center" vertical="center" shrinkToFit="1"/>
    </xf>
    <xf numFmtId="0" fontId="4" fillId="2" borderId="35" xfId="1" applyFont="1" applyFill="1" applyBorder="1" applyAlignment="1">
      <alignment horizontal="center" vertical="center" shrinkToFit="1"/>
    </xf>
    <xf numFmtId="0" fontId="4" fillId="2" borderId="22" xfId="1" applyFont="1" applyFill="1" applyBorder="1" applyAlignment="1">
      <alignment horizontal="center" vertical="center" shrinkToFit="1"/>
    </xf>
    <xf numFmtId="0" fontId="4" fillId="4" borderId="27" xfId="1" applyFont="1" applyFill="1" applyBorder="1" applyAlignment="1">
      <alignment horizontal="center" vertical="center" shrinkToFit="1"/>
    </xf>
    <xf numFmtId="0" fontId="4" fillId="4" borderId="26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24" xfId="1" applyFont="1" applyFill="1" applyBorder="1" applyAlignment="1">
      <alignment horizontal="center" vertical="center" shrinkToFit="1"/>
    </xf>
    <xf numFmtId="0" fontId="4" fillId="2" borderId="27" xfId="1" applyFont="1" applyFill="1" applyBorder="1" applyAlignment="1">
      <alignment horizontal="center" vertical="center" shrinkToFit="1"/>
    </xf>
    <xf numFmtId="0" fontId="4" fillId="4" borderId="29" xfId="1" applyFont="1" applyFill="1" applyBorder="1" applyAlignment="1">
      <alignment horizontal="center" vertical="center" shrinkToFit="1"/>
    </xf>
    <xf numFmtId="0" fontId="4" fillId="2" borderId="5" xfId="1" applyFont="1" applyFill="1" applyBorder="1" applyAlignment="1">
      <alignment horizontal="center" vertical="center" shrinkToFit="1"/>
    </xf>
    <xf numFmtId="0" fontId="4" fillId="5" borderId="27" xfId="1" applyFont="1" applyFill="1" applyBorder="1" applyAlignment="1">
      <alignment horizontal="center" vertical="center" shrinkToFit="1"/>
    </xf>
    <xf numFmtId="0" fontId="4" fillId="5" borderId="28" xfId="1" applyFont="1" applyFill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0" fontId="4" fillId="6" borderId="2" xfId="1" applyFont="1" applyFill="1" applyBorder="1" applyAlignment="1">
      <alignment horizontal="center" vertical="center" shrinkToFit="1"/>
    </xf>
    <xf numFmtId="0" fontId="4" fillId="7" borderId="27" xfId="1" applyFont="1" applyFill="1" applyBorder="1" applyAlignment="1">
      <alignment horizontal="center" vertical="center" shrinkToFit="1"/>
    </xf>
    <xf numFmtId="0" fontId="4" fillId="5" borderId="0" xfId="1" applyFont="1" applyFill="1" applyAlignment="1">
      <alignment horizontal="center" vertical="center" shrinkToFit="1"/>
    </xf>
    <xf numFmtId="176" fontId="4" fillId="0" borderId="30" xfId="1" applyNumberFormat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5&#33756;&#21934;\&#39321;&#20013;114-1222-1228-2.xlsx" TargetMode="External"/><Relationship Id="rId1" Type="http://schemas.openxmlformats.org/officeDocument/2006/relationships/externalLinkPath" Target="file:///E:\2025&#33756;&#21934;\&#39321;&#20013;114-1222-1228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週菜單"/>
      <sheetName val="香中量單"/>
      <sheetName val="工作表1"/>
    </sheetNames>
    <sheetDataSet>
      <sheetData sheetId="0"/>
      <sheetData sheetId="1">
        <row r="5">
          <cell r="B5" t="str">
            <v>火腿蛋炒飯</v>
          </cell>
        </row>
        <row r="14">
          <cell r="B14" t="str">
            <v>香滷雞排</v>
          </cell>
        </row>
        <row r="16">
          <cell r="B16" t="str">
            <v>家常豆腐</v>
          </cell>
        </row>
        <row r="19">
          <cell r="B19" t="str">
            <v>季節蔬菜</v>
          </cell>
        </row>
        <row r="20">
          <cell r="B20" t="str">
            <v>菜頭貢丸湯</v>
          </cell>
        </row>
        <row r="28">
          <cell r="B28" t="str">
            <v>富統大熱狗</v>
          </cell>
        </row>
        <row r="30">
          <cell r="B30" t="str">
            <v>玉菜炒蛋</v>
          </cell>
        </row>
        <row r="34">
          <cell r="B34" t="str">
            <v>季節蔬菜</v>
          </cell>
        </row>
        <row r="35">
          <cell r="B35" t="str">
            <v>黃瓜鮮味湯</v>
          </cell>
        </row>
        <row r="44">
          <cell r="B44" t="str">
            <v>南瓜肉絲炒米粉</v>
          </cell>
        </row>
        <row r="52">
          <cell r="B52" t="str">
            <v>養生飯</v>
          </cell>
        </row>
        <row r="53">
          <cell r="B53" t="str">
            <v>里肌豬排</v>
          </cell>
        </row>
        <row r="55">
          <cell r="B55" t="str">
            <v>香酥白菜魯</v>
          </cell>
        </row>
        <row r="61">
          <cell r="B61" t="str">
            <v>綠豆地瓜湯</v>
          </cell>
        </row>
        <row r="66">
          <cell r="B66" t="str">
            <v>古早味肉片</v>
          </cell>
        </row>
        <row r="69">
          <cell r="B69" t="str">
            <v>綜合黑輪</v>
          </cell>
        </row>
        <row r="74">
          <cell r="B74" t="str">
            <v>白玉魚丸湯</v>
          </cell>
        </row>
        <row r="82">
          <cell r="B82" t="str">
            <v>木須肉絲炒麵</v>
          </cell>
        </row>
        <row r="93">
          <cell r="B93" t="str">
            <v>脆皮雞排</v>
          </cell>
        </row>
        <row r="96">
          <cell r="B96" t="str">
            <v>彩色炒蛋</v>
          </cell>
        </row>
        <row r="100">
          <cell r="B100" t="str">
            <v>榨菜肉絲湯</v>
          </cell>
        </row>
        <row r="106">
          <cell r="B106" t="str">
            <v>蘿蔔燒肉丁</v>
          </cell>
        </row>
        <row r="109">
          <cell r="B109" t="str">
            <v>九塔茄子</v>
          </cell>
        </row>
        <row r="114">
          <cell r="B114" t="str">
            <v>香菇玉菜湯</v>
          </cell>
        </row>
        <row r="122">
          <cell r="B122" t="str">
            <v>芽糖奶茶</v>
          </cell>
        </row>
        <row r="123">
          <cell r="B123" t="str">
            <v>鮮奶饅頭</v>
          </cell>
        </row>
        <row r="132">
          <cell r="B132" t="str">
            <v>五香雞腿</v>
          </cell>
        </row>
        <row r="133">
          <cell r="B133" t="str">
            <v>白菜豆腐堡</v>
          </cell>
        </row>
        <row r="138">
          <cell r="B138" t="str">
            <v>海芽蛋花湯</v>
          </cell>
        </row>
        <row r="145">
          <cell r="B145" t="str">
            <v>醬汁嫩雞</v>
          </cell>
        </row>
        <row r="148">
          <cell r="B148" t="str">
            <v>大瓜腿片</v>
          </cell>
        </row>
        <row r="152">
          <cell r="B152" t="str">
            <v>酸菜肉片湯</v>
          </cell>
        </row>
        <row r="161">
          <cell r="B161" t="str">
            <v>香菇肉絲炒麵</v>
          </cell>
        </row>
        <row r="171">
          <cell r="B171" t="str">
            <v>酸菜麵腸</v>
          </cell>
        </row>
        <row r="175">
          <cell r="B175" t="str">
            <v>玉菜麵缐</v>
          </cell>
        </row>
        <row r="180">
          <cell r="B180" t="str">
            <v>蘿蔔貢丸湯</v>
          </cell>
        </row>
        <row r="184">
          <cell r="B184" t="str">
            <v>百油腐雙色</v>
          </cell>
        </row>
        <row r="187">
          <cell r="B187" t="str">
            <v>炒三素絲</v>
          </cell>
        </row>
        <row r="190">
          <cell r="B190" t="str">
            <v>季節蔬菜</v>
          </cell>
        </row>
        <row r="191">
          <cell r="B191" t="str">
            <v>蔬菜蛋花湯</v>
          </cell>
        </row>
        <row r="210">
          <cell r="B210" t="str">
            <v>御廚魚片</v>
          </cell>
        </row>
        <row r="213">
          <cell r="B213" t="str">
            <v>青花雙色</v>
          </cell>
        </row>
        <row r="216">
          <cell r="B216" t="str">
            <v>季節蔬菜</v>
          </cell>
        </row>
        <row r="217">
          <cell r="B217" t="str">
            <v>冬瓜丸子湯</v>
          </cell>
        </row>
        <row r="223">
          <cell r="B223" t="str">
            <v>香蔥雞排</v>
          </cell>
        </row>
        <row r="224">
          <cell r="B224" t="str">
            <v>白菜豆絲</v>
          </cell>
        </row>
        <row r="229">
          <cell r="B229" t="str">
            <v>竹筍排肯湯</v>
          </cell>
        </row>
        <row r="239">
          <cell r="B239" t="str">
            <v>三色玉米炒飯</v>
          </cell>
        </row>
        <row r="249">
          <cell r="B249" t="str">
            <v>糖醋蝦排</v>
          </cell>
        </row>
        <row r="250">
          <cell r="B250" t="str">
            <v>豆腐肉末</v>
          </cell>
        </row>
        <row r="254">
          <cell r="B254" t="str">
            <v>鮮味黃瓜湯</v>
          </cell>
        </row>
        <row r="262">
          <cell r="B262" t="str">
            <v>茄汁燒肉</v>
          </cell>
        </row>
        <row r="265">
          <cell r="B265" t="str">
            <v>椒香豆干片</v>
          </cell>
        </row>
        <row r="270">
          <cell r="B270" t="str">
            <v>青瓜肉絲湯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7"/>
  <sheetViews>
    <sheetView tabSelected="1" topLeftCell="A13" workbookViewId="0">
      <selection activeCell="E16" sqref="E16"/>
    </sheetView>
  </sheetViews>
  <sheetFormatPr defaultColWidth="9" defaultRowHeight="16.5"/>
  <cols>
    <col min="1" max="1" width="4" style="55" customWidth="1"/>
    <col min="2" max="2" width="7.875" style="55" customWidth="1"/>
    <col min="3" max="3" width="13" style="55" customWidth="1"/>
    <col min="4" max="4" width="6" style="55" customWidth="1"/>
    <col min="5" max="5" width="13" style="55" customWidth="1"/>
    <col min="6" max="6" width="6" style="55" customWidth="1"/>
    <col min="7" max="7" width="13" style="55" customWidth="1"/>
    <col min="8" max="8" width="6" style="82" customWidth="1"/>
    <col min="9" max="9" width="13" style="55" customWidth="1"/>
    <col min="10" max="10" width="6" style="55" customWidth="1"/>
    <col min="11" max="11" width="13" style="55" customWidth="1"/>
    <col min="12" max="12" width="6" style="55" customWidth="1"/>
    <col min="13" max="13" width="13" style="55" customWidth="1"/>
    <col min="14" max="14" width="6" style="55" customWidth="1"/>
    <col min="15" max="15" width="13" style="55" customWidth="1"/>
    <col min="16" max="16" width="6" style="55" customWidth="1"/>
    <col min="17" max="1024" width="9" style="55"/>
  </cols>
  <sheetData>
    <row r="1" spans="1:18" ht="39" thickBot="1">
      <c r="A1" s="51" t="s">
        <v>12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8" ht="23.25" customHeight="1" thickBot="1">
      <c r="A2" s="56" t="s">
        <v>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8" ht="23.25" customHeight="1" thickBot="1">
      <c r="A3" s="57" t="s">
        <v>0</v>
      </c>
      <c r="B3" s="58" t="s">
        <v>15</v>
      </c>
      <c r="C3" s="59">
        <v>46013</v>
      </c>
      <c r="D3" s="59"/>
      <c r="E3" s="60">
        <f>C3+1</f>
        <v>46014</v>
      </c>
      <c r="F3" s="60"/>
      <c r="G3" s="60">
        <f>E3+1</f>
        <v>46015</v>
      </c>
      <c r="H3" s="60"/>
      <c r="I3" s="60">
        <f>G3+1</f>
        <v>46016</v>
      </c>
      <c r="J3" s="60"/>
      <c r="K3" s="60">
        <f>I3+1</f>
        <v>46017</v>
      </c>
      <c r="L3" s="60"/>
      <c r="M3" s="60">
        <f>K3+1</f>
        <v>46018</v>
      </c>
      <c r="N3" s="60"/>
      <c r="O3" s="60">
        <f>M3+1</f>
        <v>46019</v>
      </c>
      <c r="P3" s="60"/>
    </row>
    <row r="4" spans="1:18" ht="23.25" customHeight="1" thickBot="1">
      <c r="A4" s="57"/>
      <c r="B4" s="48" t="s">
        <v>16</v>
      </c>
      <c r="C4" s="28">
        <v>44256</v>
      </c>
      <c r="D4" s="29" t="s">
        <v>1</v>
      </c>
      <c r="E4" s="30">
        <v>44257</v>
      </c>
      <c r="F4" s="31" t="s">
        <v>1</v>
      </c>
      <c r="G4" s="28">
        <v>44258</v>
      </c>
      <c r="H4" s="29" t="s">
        <v>1</v>
      </c>
      <c r="I4" s="28">
        <v>44259</v>
      </c>
      <c r="J4" s="29" t="s">
        <v>1</v>
      </c>
      <c r="K4" s="30">
        <v>44260</v>
      </c>
      <c r="L4" s="31" t="s">
        <v>1</v>
      </c>
      <c r="M4" s="32">
        <v>44261</v>
      </c>
      <c r="N4" s="33" t="s">
        <v>1</v>
      </c>
      <c r="O4" s="30">
        <v>44262</v>
      </c>
      <c r="P4" s="34" t="s">
        <v>1</v>
      </c>
    </row>
    <row r="5" spans="1:18" ht="23.25" customHeight="1" thickBot="1">
      <c r="A5" s="61" t="s">
        <v>2</v>
      </c>
      <c r="B5" s="35" t="s">
        <v>4</v>
      </c>
      <c r="C5" s="36" t="str">
        <f>[1]香中量單!B5</f>
        <v>火腿蛋炒飯</v>
      </c>
      <c r="D5" s="37">
        <v>320</v>
      </c>
      <c r="E5" s="62" t="str">
        <f>[1]香中量單!B44</f>
        <v>南瓜肉絲炒米粉</v>
      </c>
      <c r="F5" s="63">
        <v>320</v>
      </c>
      <c r="G5" s="64" t="str">
        <f>[1]香中量單!B82</f>
        <v>木須肉絲炒麵</v>
      </c>
      <c r="H5" s="65">
        <v>300</v>
      </c>
      <c r="I5" s="66" t="str">
        <f>[1]香中量單!B122</f>
        <v>芽糖奶茶</v>
      </c>
      <c r="J5" s="37">
        <v>130</v>
      </c>
      <c r="K5" s="36" t="str">
        <f>[1]香中量單!B161</f>
        <v>香菇肉絲炒麵</v>
      </c>
      <c r="L5" s="37">
        <v>320</v>
      </c>
      <c r="M5" s="38" t="s">
        <v>17</v>
      </c>
      <c r="N5" s="35">
        <v>320</v>
      </c>
      <c r="O5" s="36" t="str">
        <f>[1]香中量單!B239</f>
        <v>三色玉米炒飯</v>
      </c>
      <c r="P5" s="39">
        <v>275</v>
      </c>
    </row>
    <row r="6" spans="1:18" ht="23.25" customHeight="1" thickBot="1">
      <c r="A6" s="61"/>
      <c r="B6" s="1" t="s">
        <v>18</v>
      </c>
      <c r="C6" s="11"/>
      <c r="D6" s="13"/>
      <c r="E6" s="67"/>
      <c r="F6" s="68"/>
      <c r="G6" s="69"/>
      <c r="H6" s="70"/>
      <c r="I6" s="71"/>
      <c r="J6" s="13"/>
      <c r="K6" s="11"/>
      <c r="L6" s="13"/>
      <c r="M6" s="11"/>
      <c r="N6" s="1"/>
      <c r="O6" s="11"/>
      <c r="P6" s="23"/>
    </row>
    <row r="7" spans="1:18" ht="23.25" customHeight="1" thickBot="1">
      <c r="A7" s="61"/>
      <c r="B7" s="1"/>
      <c r="C7" s="11"/>
      <c r="D7" s="14"/>
      <c r="E7" s="67"/>
      <c r="F7" s="72"/>
      <c r="G7" s="69"/>
      <c r="H7" s="73"/>
      <c r="I7" s="71" t="str">
        <f>[1]香中量單!B123</f>
        <v>鮮奶饅頭</v>
      </c>
      <c r="J7" s="14">
        <v>120</v>
      </c>
      <c r="K7" s="11"/>
      <c r="L7" s="14"/>
      <c r="M7" s="2" t="s">
        <v>19</v>
      </c>
      <c r="N7" s="3">
        <v>120</v>
      </c>
      <c r="O7" s="11"/>
      <c r="P7" s="24"/>
    </row>
    <row r="8" spans="1:18" ht="23.25" customHeight="1" thickBot="1">
      <c r="A8" s="61"/>
      <c r="B8" s="1"/>
      <c r="C8" s="11"/>
      <c r="D8" s="12"/>
      <c r="E8" s="74"/>
      <c r="F8" s="75"/>
      <c r="G8" s="11"/>
      <c r="H8" s="1"/>
      <c r="I8" s="11"/>
      <c r="J8" s="12"/>
      <c r="K8" s="11"/>
      <c r="L8" s="76"/>
      <c r="M8" s="2"/>
      <c r="N8" s="1"/>
      <c r="O8" s="11"/>
      <c r="P8" s="12"/>
    </row>
    <row r="9" spans="1:18" ht="23.25" customHeight="1" thickBot="1">
      <c r="A9" s="61"/>
      <c r="B9" s="22"/>
      <c r="C9" s="40"/>
      <c r="D9" s="16"/>
      <c r="E9" s="40"/>
      <c r="F9" s="16"/>
      <c r="G9" s="15"/>
      <c r="H9" s="5"/>
      <c r="I9" s="40"/>
      <c r="J9" s="16"/>
      <c r="K9" s="40"/>
      <c r="L9" s="21"/>
      <c r="M9" s="6"/>
      <c r="N9" s="5"/>
      <c r="O9" s="15"/>
      <c r="P9" s="27"/>
    </row>
    <row r="10" spans="1:18" ht="23.25" customHeight="1" thickBot="1">
      <c r="A10" s="61" t="s">
        <v>3</v>
      </c>
      <c r="B10" s="35" t="s">
        <v>4</v>
      </c>
      <c r="C10" s="41" t="s">
        <v>20</v>
      </c>
      <c r="D10" s="37">
        <v>280</v>
      </c>
      <c r="E10" s="41" t="str">
        <f>[1]香中量單!B52</f>
        <v>養生飯</v>
      </c>
      <c r="F10" s="37">
        <v>280</v>
      </c>
      <c r="G10" s="42" t="s">
        <v>5</v>
      </c>
      <c r="H10" s="37">
        <v>280</v>
      </c>
      <c r="I10" s="43" t="str">
        <f>G10</f>
        <v>白飯</v>
      </c>
      <c r="J10" s="35">
        <v>280</v>
      </c>
      <c r="K10" s="42" t="str">
        <f>G10</f>
        <v>白飯</v>
      </c>
      <c r="L10" s="37">
        <v>280</v>
      </c>
      <c r="M10" s="43" t="s">
        <v>5</v>
      </c>
      <c r="N10" s="1">
        <v>280</v>
      </c>
      <c r="O10" s="42" t="s">
        <v>5</v>
      </c>
      <c r="P10" s="39">
        <v>280</v>
      </c>
    </row>
    <row r="11" spans="1:18" ht="23.25" customHeight="1" thickBot="1">
      <c r="A11" s="61"/>
      <c r="B11" s="77" t="s">
        <v>21</v>
      </c>
      <c r="C11" s="11"/>
      <c r="D11" s="12"/>
      <c r="E11" s="11"/>
      <c r="F11" s="12"/>
      <c r="G11" s="71"/>
      <c r="H11" s="12"/>
      <c r="I11" s="17"/>
      <c r="J11" s="1"/>
      <c r="K11" s="11"/>
      <c r="L11" s="12"/>
      <c r="M11" s="19"/>
      <c r="N11" s="1"/>
      <c r="O11" s="25"/>
      <c r="P11" s="23"/>
    </row>
    <row r="12" spans="1:18" ht="23.25" customHeight="1" thickBot="1">
      <c r="A12" s="61"/>
      <c r="B12" s="1" t="s">
        <v>6</v>
      </c>
      <c r="C12" s="11" t="str">
        <f>[1]香中量單!B14</f>
        <v>香滷雞排</v>
      </c>
      <c r="D12" s="12">
        <v>195</v>
      </c>
      <c r="E12" s="11" t="str">
        <f>[1]香中量單!B53</f>
        <v>里肌豬排</v>
      </c>
      <c r="F12" s="12">
        <v>185</v>
      </c>
      <c r="G12" s="78" t="str">
        <f>[1]香中量單!B93</f>
        <v>脆皮雞排</v>
      </c>
      <c r="H12" s="12">
        <v>160</v>
      </c>
      <c r="I12" s="17" t="str">
        <f>[1]香中量單!B132</f>
        <v>五香雞腿</v>
      </c>
      <c r="J12" s="1">
        <v>280</v>
      </c>
      <c r="K12" s="11" t="str">
        <f>[1]香中量單!B171</f>
        <v>酸菜麵腸</v>
      </c>
      <c r="L12" s="12">
        <v>90</v>
      </c>
      <c r="M12" s="19" t="str">
        <f>[1]香中量單!B210</f>
        <v>御廚魚片</v>
      </c>
      <c r="N12" s="1">
        <v>185</v>
      </c>
      <c r="O12" s="11" t="str">
        <f>[1]香中量單!B249</f>
        <v>糖醋蝦排</v>
      </c>
      <c r="P12" s="23">
        <v>75</v>
      </c>
    </row>
    <row r="13" spans="1:18" ht="23.25" customHeight="1" thickBot="1">
      <c r="A13" s="61"/>
      <c r="B13" s="1" t="s">
        <v>7</v>
      </c>
      <c r="C13" s="11" t="str">
        <f>[1]香中量單!B16</f>
        <v>家常豆腐</v>
      </c>
      <c r="D13" s="12">
        <v>85</v>
      </c>
      <c r="E13" s="11" t="str">
        <f>[1]香中量單!B55</f>
        <v>香酥白菜魯</v>
      </c>
      <c r="F13" s="12">
        <v>65</v>
      </c>
      <c r="G13" s="11" t="str">
        <f>[1]香中量單!B96</f>
        <v>彩色炒蛋</v>
      </c>
      <c r="H13" s="12">
        <v>85</v>
      </c>
      <c r="I13" s="17" t="str">
        <f>[1]香中量單!B133</f>
        <v>白菜豆腐堡</v>
      </c>
      <c r="J13" s="1">
        <v>75</v>
      </c>
      <c r="K13" s="11" t="str">
        <f>[1]香中量單!B175</f>
        <v>玉菜麵缐</v>
      </c>
      <c r="L13" s="12">
        <v>85</v>
      </c>
      <c r="M13" s="2" t="str">
        <f>[1]香中量單!B213</f>
        <v>青花雙色</v>
      </c>
      <c r="N13" s="1">
        <v>95</v>
      </c>
      <c r="O13" s="11" t="str">
        <f>[1]香中量單!B250</f>
        <v>豆腐肉末</v>
      </c>
      <c r="P13" s="12">
        <v>75</v>
      </c>
      <c r="R13" s="79"/>
    </row>
    <row r="14" spans="1:18" ht="23.25" customHeight="1" thickBot="1">
      <c r="A14" s="61"/>
      <c r="B14" s="1" t="s">
        <v>8</v>
      </c>
      <c r="C14" s="74" t="str">
        <f>[1]香中量單!B19</f>
        <v>季節蔬菜</v>
      </c>
      <c r="D14" s="12">
        <v>50</v>
      </c>
      <c r="E14" s="11" t="s">
        <v>9</v>
      </c>
      <c r="F14" s="12">
        <v>50</v>
      </c>
      <c r="G14" s="11" t="str">
        <f>E14</f>
        <v>季節蔬菜</v>
      </c>
      <c r="H14" s="12">
        <v>50</v>
      </c>
      <c r="I14" s="2" t="str">
        <f>G14</f>
        <v>季節蔬菜</v>
      </c>
      <c r="J14" s="1">
        <v>50</v>
      </c>
      <c r="K14" s="11" t="str">
        <f>M14</f>
        <v>季節蔬菜</v>
      </c>
      <c r="L14" s="12">
        <v>50</v>
      </c>
      <c r="M14" s="2" t="str">
        <f>[1]香中量單!B216</f>
        <v>季節蔬菜</v>
      </c>
      <c r="N14" s="1">
        <v>50</v>
      </c>
      <c r="O14" s="11" t="s">
        <v>9</v>
      </c>
      <c r="P14" s="23">
        <v>50</v>
      </c>
      <c r="R14" s="79"/>
    </row>
    <row r="15" spans="1:18" ht="23.25" customHeight="1" thickBot="1">
      <c r="A15" s="61"/>
      <c r="B15" s="1" t="s">
        <v>10</v>
      </c>
      <c r="C15" s="11" t="str">
        <f>[1]香中量單!B20</f>
        <v>菜頭貢丸湯</v>
      </c>
      <c r="D15" s="12">
        <v>35</v>
      </c>
      <c r="E15" s="11" t="str">
        <f>[1]香中量單!B61</f>
        <v>綠豆地瓜湯</v>
      </c>
      <c r="F15" s="12">
        <v>65</v>
      </c>
      <c r="G15" s="11" t="str">
        <f>[1]香中量單!B100</f>
        <v>榨菜肉絲湯</v>
      </c>
      <c r="H15" s="12">
        <v>30</v>
      </c>
      <c r="I15" s="17" t="str">
        <f>[1]香中量單!B138</f>
        <v>海芽蛋花湯</v>
      </c>
      <c r="J15" s="1">
        <v>35</v>
      </c>
      <c r="K15" s="11" t="str">
        <f>[1]香中量單!B180</f>
        <v>蘿蔔貢丸湯</v>
      </c>
      <c r="L15" s="12">
        <v>30</v>
      </c>
      <c r="M15" s="2" t="str">
        <f>[1]香中量單!B217</f>
        <v>冬瓜丸子湯</v>
      </c>
      <c r="N15" s="1">
        <v>30</v>
      </c>
      <c r="O15" s="11" t="str">
        <f>[1]香中量單!B254</f>
        <v>鮮味黃瓜湯</v>
      </c>
      <c r="P15" s="23">
        <v>30</v>
      </c>
    </row>
    <row r="16" spans="1:18" ht="23.25" customHeight="1" thickBot="1">
      <c r="A16" s="61"/>
      <c r="B16" s="1"/>
      <c r="C16" s="11"/>
      <c r="D16" s="12"/>
      <c r="E16" s="11"/>
      <c r="F16" s="12"/>
      <c r="G16" s="11"/>
      <c r="H16" s="12"/>
      <c r="I16" s="2"/>
      <c r="J16" s="1"/>
      <c r="K16" s="11"/>
      <c r="L16" s="18"/>
      <c r="M16" s="2"/>
      <c r="N16" s="1"/>
      <c r="O16" s="11"/>
      <c r="P16" s="23"/>
    </row>
    <row r="17" spans="1:16" ht="23.25" customHeight="1" thickBot="1">
      <c r="A17" s="61"/>
      <c r="B17" s="4"/>
      <c r="C17" s="44"/>
      <c r="D17" s="16"/>
      <c r="E17" s="44"/>
      <c r="F17" s="16"/>
      <c r="G17" s="44"/>
      <c r="H17" s="16"/>
      <c r="I17" s="20" t="s">
        <v>13</v>
      </c>
      <c r="J17" s="22"/>
      <c r="K17" s="80"/>
      <c r="L17" s="21"/>
      <c r="M17" s="20"/>
      <c r="N17" s="4"/>
      <c r="O17" s="15"/>
      <c r="P17" s="45"/>
    </row>
    <row r="18" spans="1:16" ht="23.25" customHeight="1" thickBot="1">
      <c r="A18" s="61" t="s">
        <v>11</v>
      </c>
      <c r="B18" s="46" t="s">
        <v>4</v>
      </c>
      <c r="C18" s="41" t="s">
        <v>20</v>
      </c>
      <c r="D18" s="37">
        <v>280</v>
      </c>
      <c r="E18" s="41" t="s">
        <v>5</v>
      </c>
      <c r="F18" s="37">
        <v>280</v>
      </c>
      <c r="G18" s="41" t="s">
        <v>5</v>
      </c>
      <c r="H18" s="37">
        <v>280</v>
      </c>
      <c r="I18" s="47" t="s">
        <v>5</v>
      </c>
      <c r="J18" s="35">
        <v>280</v>
      </c>
      <c r="K18" s="41" t="s">
        <v>5</v>
      </c>
      <c r="L18" s="37">
        <v>280</v>
      </c>
      <c r="M18" s="43" t="s">
        <v>5</v>
      </c>
      <c r="N18" s="35">
        <v>280</v>
      </c>
      <c r="O18" s="42" t="s">
        <v>5</v>
      </c>
      <c r="P18" s="37">
        <v>280</v>
      </c>
    </row>
    <row r="19" spans="1:16" ht="23.25" customHeight="1" thickBot="1">
      <c r="A19" s="61"/>
      <c r="B19" s="77" t="s">
        <v>22</v>
      </c>
      <c r="C19" s="11"/>
      <c r="D19" s="12"/>
      <c r="E19" s="11"/>
      <c r="F19" s="12"/>
      <c r="G19" s="11"/>
      <c r="H19" s="12"/>
      <c r="I19" s="2"/>
      <c r="J19" s="1"/>
      <c r="K19" s="11"/>
      <c r="L19" s="12"/>
      <c r="M19" s="2"/>
      <c r="N19" s="1"/>
      <c r="O19" s="26"/>
      <c r="P19" s="23"/>
    </row>
    <row r="20" spans="1:16" ht="23.25" customHeight="1" thickBot="1">
      <c r="A20" s="61"/>
      <c r="B20" s="1" t="s">
        <v>6</v>
      </c>
      <c r="C20" s="11" t="str">
        <f>[1]香中量單!B28</f>
        <v>富統大熱狗</v>
      </c>
      <c r="D20" s="12">
        <v>285</v>
      </c>
      <c r="E20" s="11" t="str">
        <f>[1]香中量單!B66</f>
        <v>古早味肉片</v>
      </c>
      <c r="F20" s="12">
        <v>175</v>
      </c>
      <c r="G20" s="11" t="str">
        <f>[1]香中量單!B106</f>
        <v>蘿蔔燒肉丁</v>
      </c>
      <c r="H20" s="12">
        <v>165</v>
      </c>
      <c r="I20" s="2" t="str">
        <f>[1]香中量單!B145</f>
        <v>醬汁嫩雞</v>
      </c>
      <c r="J20" s="1">
        <v>165</v>
      </c>
      <c r="K20" s="11" t="str">
        <f>[1]香中量單!B184</f>
        <v>百油腐雙色</v>
      </c>
      <c r="L20" s="12">
        <v>85</v>
      </c>
      <c r="M20" s="2" t="str">
        <f>[1]香中量單!B223</f>
        <v>香蔥雞排</v>
      </c>
      <c r="N20" s="1">
        <v>160</v>
      </c>
      <c r="O20" s="50" t="str">
        <f>[1]香中量單!B262</f>
        <v>茄汁燒肉</v>
      </c>
      <c r="P20" s="23">
        <v>165</v>
      </c>
    </row>
    <row r="21" spans="1:16" ht="23.25" customHeight="1" thickBot="1">
      <c r="A21" s="61"/>
      <c r="B21" s="1" t="s">
        <v>7</v>
      </c>
      <c r="C21" s="81" t="str">
        <f>[1]香中量單!B30</f>
        <v>玉菜炒蛋</v>
      </c>
      <c r="D21" s="75">
        <v>70</v>
      </c>
      <c r="E21" s="11" t="str">
        <f>[1]香中量單!B69</f>
        <v>綜合黑輪</v>
      </c>
      <c r="F21" s="12">
        <v>75</v>
      </c>
      <c r="G21" s="11" t="str">
        <f>[1]香中量單!B109</f>
        <v>九塔茄子</v>
      </c>
      <c r="H21" s="12">
        <v>75</v>
      </c>
      <c r="I21" s="2" t="str">
        <f>[1]香中量單!B148</f>
        <v>大瓜腿片</v>
      </c>
      <c r="J21" s="1">
        <v>70</v>
      </c>
      <c r="K21" s="11" t="str">
        <f>[1]香中量單!B187</f>
        <v>炒三素絲</v>
      </c>
      <c r="L21" s="12">
        <v>75</v>
      </c>
      <c r="M21" s="2" t="str">
        <f>[1]香中量單!B224</f>
        <v>白菜豆絲</v>
      </c>
      <c r="N21" s="1">
        <v>95</v>
      </c>
      <c r="O21" s="11" t="str">
        <f>[1]香中量單!B265</f>
        <v>椒香豆干片</v>
      </c>
      <c r="P21" s="23">
        <v>60</v>
      </c>
    </row>
    <row r="22" spans="1:16" ht="23.25" customHeight="1" thickBot="1">
      <c r="A22" s="61"/>
      <c r="B22" s="1" t="s">
        <v>8</v>
      </c>
      <c r="C22" s="74" t="str">
        <f>[1]香中量單!B34</f>
        <v>季節蔬菜</v>
      </c>
      <c r="D22" s="12">
        <v>50</v>
      </c>
      <c r="E22" s="11" t="s">
        <v>9</v>
      </c>
      <c r="F22" s="12">
        <v>50</v>
      </c>
      <c r="G22" s="11" t="s">
        <v>9</v>
      </c>
      <c r="H22" s="12">
        <v>50</v>
      </c>
      <c r="I22" s="2" t="s">
        <v>9</v>
      </c>
      <c r="J22" s="1">
        <v>50</v>
      </c>
      <c r="K22" s="11" t="str">
        <f>[1]香中量單!B190</f>
        <v>季節蔬菜</v>
      </c>
      <c r="L22" s="12">
        <v>50</v>
      </c>
      <c r="M22" s="2" t="s">
        <v>9</v>
      </c>
      <c r="N22" s="1">
        <v>50</v>
      </c>
      <c r="O22" s="11" t="s">
        <v>9</v>
      </c>
      <c r="P22" s="23">
        <v>50</v>
      </c>
    </row>
    <row r="23" spans="1:16" ht="23.25" customHeight="1" thickBot="1">
      <c r="A23" s="61"/>
      <c r="B23" s="1" t="s">
        <v>10</v>
      </c>
      <c r="C23" s="11" t="str">
        <f>[1]香中量單!B35</f>
        <v>黃瓜鮮味湯</v>
      </c>
      <c r="D23" s="12">
        <v>30</v>
      </c>
      <c r="E23" s="11" t="str">
        <f>[1]香中量單!B74</f>
        <v>白玉魚丸湯</v>
      </c>
      <c r="F23" s="12">
        <v>30</v>
      </c>
      <c r="G23" s="11" t="str">
        <f>[1]香中量單!B114</f>
        <v>香菇玉菜湯</v>
      </c>
      <c r="H23" s="12">
        <v>35</v>
      </c>
      <c r="I23" s="2" t="str">
        <f>[1]香中量單!B152</f>
        <v>酸菜肉片湯</v>
      </c>
      <c r="J23" s="1">
        <v>35</v>
      </c>
      <c r="K23" s="11" t="str">
        <f>[1]香中量單!B191</f>
        <v>蔬菜蛋花湯</v>
      </c>
      <c r="L23" s="12">
        <v>30</v>
      </c>
      <c r="M23" s="2" t="str">
        <f>[1]香中量單!B229</f>
        <v>竹筍排肯湯</v>
      </c>
      <c r="N23" s="1">
        <v>30</v>
      </c>
      <c r="O23" s="11" t="str">
        <f>[1]香中量單!B270</f>
        <v>青瓜肉絲湯</v>
      </c>
      <c r="P23" s="23">
        <v>35</v>
      </c>
    </row>
    <row r="24" spans="1:16" ht="23.25" customHeight="1" thickBot="1">
      <c r="A24" s="61"/>
      <c r="B24" s="4"/>
      <c r="C24" s="15"/>
      <c r="D24" s="16"/>
      <c r="E24" s="15"/>
      <c r="F24" s="16"/>
      <c r="G24" s="15"/>
      <c r="H24" s="16"/>
      <c r="I24" s="20"/>
      <c r="J24" s="5"/>
      <c r="K24" s="15"/>
      <c r="L24" s="21"/>
      <c r="M24" s="20"/>
      <c r="N24" s="22"/>
      <c r="O24" s="15"/>
      <c r="P24" s="27"/>
    </row>
    <row r="25" spans="1:16" ht="30.75" customHeight="1">
      <c r="A25" s="52" t="s">
        <v>23</v>
      </c>
      <c r="B25" s="52"/>
      <c r="C25" s="52"/>
      <c r="D25" s="52"/>
      <c r="E25" s="52"/>
      <c r="F25" s="52"/>
      <c r="G25" s="52"/>
      <c r="H25" s="53" t="s">
        <v>24</v>
      </c>
      <c r="I25" s="53"/>
      <c r="J25" s="53"/>
      <c r="K25" s="53"/>
      <c r="L25" s="54" t="s">
        <v>25</v>
      </c>
      <c r="M25" s="54"/>
      <c r="N25" s="54"/>
      <c r="O25" s="54"/>
      <c r="P25" s="54"/>
    </row>
    <row r="26" spans="1:16" ht="19.5">
      <c r="A26" s="7"/>
      <c r="B26" s="7"/>
      <c r="C26" s="8"/>
      <c r="D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7"/>
    </row>
    <row r="27" spans="1:16" ht="19.5">
      <c r="A27" s="7"/>
      <c r="B27" s="7"/>
      <c r="C27" s="8"/>
      <c r="D27" s="8"/>
      <c r="E27" s="10"/>
      <c r="F27" s="10"/>
      <c r="G27" s="7"/>
      <c r="H27" s="49"/>
      <c r="I27" s="7"/>
      <c r="J27" s="7"/>
      <c r="K27" s="7"/>
      <c r="L27" s="7"/>
      <c r="M27" s="10"/>
      <c r="N27" s="10"/>
      <c r="O27" s="10"/>
      <c r="P27" s="7"/>
    </row>
  </sheetData>
  <mergeCells count="16">
    <mergeCell ref="A1:P1"/>
    <mergeCell ref="O3:P3"/>
    <mergeCell ref="A25:G25"/>
    <mergeCell ref="H25:K25"/>
    <mergeCell ref="L25:P25"/>
    <mergeCell ref="A2:P2"/>
    <mergeCell ref="A10:A17"/>
    <mergeCell ref="A18:A24"/>
    <mergeCell ref="A5:A9"/>
    <mergeCell ref="C3:D3"/>
    <mergeCell ref="E3:F3"/>
    <mergeCell ref="G3:H3"/>
    <mergeCell ref="I3:J3"/>
    <mergeCell ref="K3:L3"/>
    <mergeCell ref="M3:N3"/>
    <mergeCell ref="A3:A4"/>
  </mergeCells>
  <phoneticPr fontId="2" type="noConversion"/>
  <printOptions horizontalCentered="1" verticalCentered="1"/>
  <pageMargins left="0" right="0" top="0.15748031496062992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迥菜單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2025-10-14T00:20:46Z</cp:lastPrinted>
  <dcterms:created xsi:type="dcterms:W3CDTF">2021-03-12T11:59:10Z</dcterms:created>
  <dcterms:modified xsi:type="dcterms:W3CDTF">2025-12-21T12:51:43Z</dcterms:modified>
</cp:coreProperties>
</file>